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EF-FINANCOVANI\ROZPOCTY\ROZPOCET_MU\2018\04_Schváleno_AS\Ke zveřejnění\"/>
    </mc:Choice>
  </mc:AlternateContent>
  <bookViews>
    <workbookView xWindow="0" yWindow="0" windowWidth="14370" windowHeight="117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29" i="1"/>
  <c r="R28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6" i="1"/>
  <c r="R5" i="1"/>
</calcChain>
</file>

<file path=xl/sharedStrings.xml><?xml version="1.0" encoding="utf-8"?>
<sst xmlns="http://schemas.openxmlformats.org/spreadsheetml/2006/main" count="64" uniqueCount="55">
  <si>
    <t>Plán</t>
  </si>
  <si>
    <t>bez</t>
  </si>
  <si>
    <t>Převody z fondů/použití fondů</t>
  </si>
  <si>
    <t>Skutečnost</t>
  </si>
  <si>
    <t xml:space="preserve">Hosp.středisko: </t>
  </si>
  <si>
    <t>MU celkem - plán</t>
  </si>
  <si>
    <t>č.ř.</t>
  </si>
  <si>
    <t>fakulty</t>
  </si>
  <si>
    <t>ostatní</t>
  </si>
  <si>
    <t>fondů</t>
  </si>
  <si>
    <t>FPP</t>
  </si>
  <si>
    <t>FÚUP</t>
  </si>
  <si>
    <t>FO</t>
  </si>
  <si>
    <t>Frez</t>
  </si>
  <si>
    <t>Fsoc</t>
  </si>
  <si>
    <t>Fstip</t>
  </si>
  <si>
    <t>FRIM</t>
  </si>
  <si>
    <t>Náklady celkem (ř. 2 + 14 až 23)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</si>
  <si>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</si>
  <si>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</si>
  <si>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</si>
  <si>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</si>
  <si>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</si>
  <si>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</si>
  <si>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</si>
  <si>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</si>
  <si>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</si>
  <si>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</si>
  <si>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</si>
  <si>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</si>
  <si>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</si>
  <si>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C-doktorská stipendia</t>
  </si>
  <si>
    <t>D-zahr.st.,CEEPUS,AKTION,Socrates</t>
  </si>
  <si>
    <t>F-vzdělávací projekty, I-rozvojové programy, J,M,H,E</t>
  </si>
  <si>
    <t>Ostatní dotace ze SR a od úz.celků bez VaV</t>
  </si>
  <si>
    <t>Strukturální fondy aj.proj.spoluf.EU</t>
  </si>
  <si>
    <t xml:space="preserve">Účelové příspěvky bez VaV </t>
  </si>
  <si>
    <t>Projekty VaV ze SR a od úz.celků</t>
  </si>
  <si>
    <t>Projekty VaV z dotací ze zahr. a OP VaVpI</t>
  </si>
  <si>
    <t xml:space="preserve">Účelové příspěvky na VaV </t>
  </si>
  <si>
    <t>Doplňková činnost</t>
  </si>
  <si>
    <t>Výnosy celkem (ř. 25 až 39)</t>
  </si>
  <si>
    <t>A-příspěvek na vzdělávací činnost</t>
  </si>
  <si>
    <t>Dotace na SKM, přísp.na ubytovací a soc.stip.</t>
  </si>
  <si>
    <t>Účelové příspěvky bez VaV</t>
  </si>
  <si>
    <t>VaV - dotace na institucionální podporu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</si>
  <si>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</si>
  <si>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</si>
  <si>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</si>
  <si>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</si>
  <si>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(ř.25+29+33+37+38+39-2-23)</t>
  </si>
  <si>
    <t xml:space="preserve">  </t>
  </si>
  <si>
    <t>Hospodářský výsledek (ř. 24 - 1)</t>
  </si>
  <si>
    <t>Plnění rozpočtu v %</t>
  </si>
  <si>
    <t>Rozpočet 2017 a jeho plnění -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</si>
</sst>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9"/>
      <name val="Arial CE"/>
    </font>
    <font>
      <b/>
      <sz val="9"/>
      <name val="Arial CE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8"/>
      <name val="Arial CE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9"/>
      <color indexed="12"/>
      <name val="Arial CE"/>
    </font>
    <font>
      <sz val="8"/>
      <color rgb="FF0000FF"/>
      <name val="Arial CE"/>
      <charset val="238"/>
    </font>
    <font>
      <b/>
      <sz val="8"/>
      <color rgb="FF0000FF"/>
      <name val="Arial CE"/>
      <charset val="238"/>
    </font>
    <font>
      <i/>
      <sz val="8"/>
      <color rgb="FF0000FF"/>
      <name val="Arial CE"/>
      <charset val="238"/>
    </font>
    <font>
      <sz val="9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0" xfId="0" applyFont="1" applyBorder="1"/>
    <xf numFmtId="0" fontId="7" fillId="0" borderId="11" xfId="0" applyFont="1" applyBorder="1"/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2" borderId="10" xfId="0" applyFont="1" applyFill="1" applyBorder="1"/>
    <xf numFmtId="0" fontId="7" fillId="2" borderId="11" xfId="0" applyFont="1" applyFill="1" applyBorder="1"/>
    <xf numFmtId="0" fontId="3" fillId="2" borderId="18" xfId="0" applyFont="1" applyFill="1" applyBorder="1" applyAlignment="1">
      <alignment horizontal="center"/>
    </xf>
    <xf numFmtId="3" fontId="10" fillId="2" borderId="19" xfId="0" applyNumberFormat="1" applyFont="1" applyFill="1" applyBorder="1"/>
    <xf numFmtId="3" fontId="10" fillId="2" borderId="8" xfId="0" applyNumberFormat="1" applyFont="1" applyFill="1" applyBorder="1"/>
    <xf numFmtId="3" fontId="10" fillId="2" borderId="21" xfId="0" applyNumberFormat="1" applyFont="1" applyFill="1" applyBorder="1"/>
    <xf numFmtId="3" fontId="10" fillId="2" borderId="22" xfId="0" applyNumberFormat="1" applyFont="1" applyFill="1" applyBorder="1"/>
    <xf numFmtId="3" fontId="10" fillId="2" borderId="18" xfId="0" applyNumberFormat="1" applyFont="1" applyFill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3" fontId="11" fillId="0" borderId="26" xfId="0" applyNumberFormat="1" applyFont="1" applyBorder="1"/>
    <xf numFmtId="3" fontId="11" fillId="0" borderId="24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3" fontId="11" fillId="0" borderId="25" xfId="0" applyNumberFormat="1" applyFont="1" applyBorder="1"/>
    <xf numFmtId="3" fontId="11" fillId="0" borderId="30" xfId="0" applyNumberFormat="1" applyFont="1" applyBorder="1"/>
    <xf numFmtId="0" fontId="3" fillId="0" borderId="0" xfId="0" applyFont="1" applyBorder="1"/>
    <xf numFmtId="0" fontId="3" fillId="0" borderId="32" xfId="0" applyFont="1" applyBorder="1"/>
    <xf numFmtId="0" fontId="3" fillId="0" borderId="33" xfId="0" applyFont="1" applyBorder="1" applyAlignment="1">
      <alignment horizontal="center"/>
    </xf>
    <xf numFmtId="3" fontId="13" fillId="0" borderId="34" xfId="0" applyNumberFormat="1" applyFont="1" applyBorder="1"/>
    <xf numFmtId="3" fontId="13" fillId="0" borderId="30" xfId="0" applyNumberFormat="1" applyFont="1" applyBorder="1"/>
    <xf numFmtId="3" fontId="13" fillId="0" borderId="3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32" xfId="0" applyNumberFormat="1" applyFont="1" applyBorder="1"/>
    <xf numFmtId="3" fontId="13" fillId="0" borderId="39" xfId="0" applyNumberFormat="1" applyFont="1" applyBorder="1"/>
    <xf numFmtId="3" fontId="13" fillId="0" borderId="40" xfId="0" applyNumberFormat="1" applyFont="1" applyBorder="1"/>
    <xf numFmtId="3" fontId="13" fillId="0" borderId="33" xfId="0" applyNumberFormat="1" applyFont="1" applyBorder="1"/>
    <xf numFmtId="0" fontId="3" fillId="0" borderId="41" xfId="0" applyFont="1" applyBorder="1" applyAlignment="1">
      <alignment horizontal="center"/>
    </xf>
    <xf numFmtId="3" fontId="13" fillId="0" borderId="42" xfId="0" applyNumberFormat="1" applyFont="1" applyBorder="1"/>
    <xf numFmtId="3" fontId="13" fillId="0" borderId="0" xfId="0" applyNumberFormat="1" applyFont="1" applyBorder="1"/>
    <xf numFmtId="3" fontId="13" fillId="0" borderId="44" xfId="0" applyNumberFormat="1" applyFont="1" applyBorder="1"/>
    <xf numFmtId="3" fontId="13" fillId="0" borderId="45" xfId="0" applyNumberFormat="1" applyFont="1" applyBorder="1"/>
    <xf numFmtId="3" fontId="13" fillId="0" borderId="41" xfId="0" applyNumberFormat="1" applyFont="1" applyBorder="1"/>
    <xf numFmtId="3" fontId="13" fillId="0" borderId="46" xfId="0" applyNumberFormat="1" applyFont="1" applyBorder="1"/>
    <xf numFmtId="0" fontId="3" fillId="0" borderId="48" xfId="0" applyFont="1" applyBorder="1"/>
    <xf numFmtId="0" fontId="3" fillId="0" borderId="49" xfId="0" applyFont="1" applyBorder="1" applyAlignment="1">
      <alignment horizontal="center"/>
    </xf>
    <xf numFmtId="3" fontId="11" fillId="0" borderId="50" xfId="0" applyNumberFormat="1" applyFont="1" applyBorder="1"/>
    <xf numFmtId="3" fontId="11" fillId="0" borderId="48" xfId="0" applyNumberFormat="1" applyFont="1" applyBorder="1"/>
    <xf numFmtId="3" fontId="11" fillId="0" borderId="52" xfId="0" applyNumberFormat="1" applyFont="1" applyBorder="1"/>
    <xf numFmtId="3" fontId="11" fillId="0" borderId="53" xfId="0" applyNumberFormat="1" applyFont="1" applyBorder="1"/>
    <xf numFmtId="3" fontId="11" fillId="0" borderId="49" xfId="0" applyNumberFormat="1" applyFont="1" applyBorder="1"/>
    <xf numFmtId="0" fontId="3" fillId="0" borderId="30" xfId="0" applyFont="1" applyBorder="1"/>
    <xf numFmtId="3" fontId="11" fillId="0" borderId="34" xfId="0" applyNumberFormat="1" applyFont="1" applyBorder="1"/>
    <xf numFmtId="3" fontId="11" fillId="0" borderId="32" xfId="0" applyNumberFormat="1" applyFont="1" applyBorder="1"/>
    <xf numFmtId="3" fontId="11" fillId="0" borderId="39" xfId="0" applyNumberFormat="1" applyFont="1" applyBorder="1"/>
    <xf numFmtId="3" fontId="11" fillId="0" borderId="40" xfId="0" applyNumberFormat="1" applyFont="1" applyBorder="1"/>
    <xf numFmtId="3" fontId="11" fillId="0" borderId="33" xfId="0" applyNumberFormat="1" applyFont="1" applyBorder="1"/>
    <xf numFmtId="0" fontId="3" fillId="0" borderId="30" xfId="0" applyFont="1" applyFill="1" applyBorder="1"/>
    <xf numFmtId="0" fontId="3" fillId="0" borderId="32" xfId="0" applyFont="1" applyFill="1" applyBorder="1"/>
    <xf numFmtId="0" fontId="3" fillId="0" borderId="33" xfId="0" applyFont="1" applyFill="1" applyBorder="1" applyAlignment="1">
      <alignment horizontal="center"/>
    </xf>
    <xf numFmtId="0" fontId="15" fillId="0" borderId="23" xfId="0" applyFont="1" applyBorder="1"/>
    <xf numFmtId="0" fontId="15" fillId="0" borderId="30" xfId="0" applyFont="1" applyFill="1" applyBorder="1"/>
    <xf numFmtId="0" fontId="15" fillId="0" borderId="33" xfId="0" applyFont="1" applyFill="1" applyBorder="1" applyAlignment="1">
      <alignment horizontal="center"/>
    </xf>
    <xf numFmtId="3" fontId="16" fillId="0" borderId="34" xfId="0" applyNumberFormat="1" applyFont="1" applyBorder="1"/>
    <xf numFmtId="3" fontId="16" fillId="0" borderId="32" xfId="0" applyNumberFormat="1" applyFont="1" applyBorder="1"/>
    <xf numFmtId="3" fontId="16" fillId="0" borderId="39" xfId="0" applyNumberFormat="1" applyFont="1" applyBorder="1"/>
    <xf numFmtId="3" fontId="16" fillId="0" borderId="40" xfId="0" applyNumberFormat="1" applyFont="1" applyBorder="1"/>
    <xf numFmtId="3" fontId="16" fillId="0" borderId="33" xfId="0" applyNumberFormat="1" applyFont="1" applyBorder="1"/>
    <xf numFmtId="3" fontId="18" fillId="0" borderId="37" xfId="0" applyNumberFormat="1" applyFont="1" applyBorder="1"/>
    <xf numFmtId="0" fontId="19" fillId="0" borderId="30" xfId="0" applyFont="1" applyFill="1" applyBorder="1"/>
    <xf numFmtId="0" fontId="19" fillId="0" borderId="33" xfId="0" applyFont="1" applyFill="1" applyBorder="1" applyAlignment="1">
      <alignment horizontal="center"/>
    </xf>
    <xf numFmtId="0" fontId="7" fillId="2" borderId="54" xfId="0" applyFont="1" applyFill="1" applyBorder="1"/>
    <xf numFmtId="0" fontId="7" fillId="2" borderId="8" xfId="0" applyFont="1" applyFill="1" applyBorder="1"/>
    <xf numFmtId="3" fontId="12" fillId="2" borderId="19" xfId="0" applyNumberFormat="1" applyFont="1" applyFill="1" applyBorder="1"/>
    <xf numFmtId="3" fontId="12" fillId="2" borderId="8" xfId="0" applyNumberFormat="1" applyFont="1" applyFill="1" applyBorder="1"/>
    <xf numFmtId="3" fontId="12" fillId="2" borderId="21" xfId="0" applyNumberFormat="1" applyFont="1" applyFill="1" applyBorder="1"/>
    <xf numFmtId="3" fontId="12" fillId="2" borderId="22" xfId="0" applyNumberFormat="1" applyFont="1" applyFill="1" applyBorder="1"/>
    <xf numFmtId="3" fontId="12" fillId="2" borderId="18" xfId="0" applyNumberFormat="1" applyFont="1" applyFill="1" applyBorder="1"/>
    <xf numFmtId="3" fontId="11" fillId="0" borderId="37" xfId="0" applyNumberFormat="1" applyFont="1" applyBorder="1"/>
    <xf numFmtId="3" fontId="16" fillId="0" borderId="37" xfId="0" applyNumberFormat="1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46" xfId="0" applyFont="1" applyBorder="1" applyAlignment="1">
      <alignment horizontal="center"/>
    </xf>
    <xf numFmtId="3" fontId="11" fillId="0" borderId="57" xfId="0" applyNumberFormat="1" applyFont="1" applyBorder="1"/>
    <xf numFmtId="3" fontId="11" fillId="0" borderId="58" xfId="0" applyNumberFormat="1" applyFont="1" applyBorder="1"/>
    <xf numFmtId="3" fontId="11" fillId="0" borderId="60" xfId="0" applyNumberFormat="1" applyFont="1" applyBorder="1"/>
    <xf numFmtId="3" fontId="11" fillId="0" borderId="61" xfId="0" applyNumberFormat="1" applyFont="1" applyBorder="1"/>
    <xf numFmtId="3" fontId="11" fillId="0" borderId="62" xfId="0" applyNumberFormat="1" applyFont="1" applyBorder="1"/>
    <xf numFmtId="3" fontId="11" fillId="0" borderId="46" xfId="0" applyNumberFormat="1" applyFont="1" applyBorder="1"/>
    <xf numFmtId="0" fontId="3" fillId="0" borderId="10" xfId="0" applyFont="1" applyBorder="1"/>
    <xf numFmtId="0" fontId="3" fillId="0" borderId="11" xfId="0" applyFont="1" applyBorder="1"/>
    <xf numFmtId="3" fontId="11" fillId="0" borderId="14" xfId="0" applyNumberFormat="1" applyFont="1" applyBorder="1"/>
    <xf numFmtId="3" fontId="11" fillId="0" borderId="11" xfId="0" applyNumberFormat="1" applyFont="1" applyBorder="1"/>
    <xf numFmtId="9" fontId="12" fillId="2" borderId="20" xfId="0" applyNumberFormat="1" applyFont="1" applyFill="1" applyBorder="1"/>
    <xf numFmtId="0" fontId="6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3" borderId="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3" fontId="10" fillId="3" borderId="20" xfId="0" applyNumberFormat="1" applyFont="1" applyFill="1" applyBorder="1"/>
    <xf numFmtId="3" fontId="12" fillId="3" borderId="27" xfId="0" applyNumberFormat="1" applyFont="1" applyFill="1" applyBorder="1"/>
    <xf numFmtId="3" fontId="14" fillId="3" borderId="31" xfId="0" applyNumberFormat="1" applyFont="1" applyFill="1" applyBorder="1"/>
    <xf numFmtId="3" fontId="14" fillId="3" borderId="38" xfId="0" applyNumberFormat="1" applyFont="1" applyFill="1" applyBorder="1"/>
    <xf numFmtId="3" fontId="14" fillId="3" borderId="43" xfId="0" applyNumberFormat="1" applyFont="1" applyFill="1" applyBorder="1"/>
    <xf numFmtId="3" fontId="12" fillId="3" borderId="51" xfId="0" applyNumberFormat="1" applyFont="1" applyFill="1" applyBorder="1"/>
    <xf numFmtId="3" fontId="12" fillId="3" borderId="38" xfId="0" applyNumberFormat="1" applyFont="1" applyFill="1" applyBorder="1"/>
    <xf numFmtId="3" fontId="17" fillId="3" borderId="38" xfId="0" applyNumberFormat="1" applyFont="1" applyFill="1" applyBorder="1"/>
    <xf numFmtId="3" fontId="12" fillId="3" borderId="20" xfId="0" applyNumberFormat="1" applyFont="1" applyFill="1" applyBorder="1"/>
    <xf numFmtId="3" fontId="12" fillId="3" borderId="59" xfId="0" applyNumberFormat="1" applyFont="1" applyFill="1" applyBorder="1"/>
    <xf numFmtId="3" fontId="12" fillId="3" borderId="15" xfId="0" applyNumberFormat="1" applyFont="1" applyFill="1" applyBorder="1"/>
    <xf numFmtId="0" fontId="12" fillId="3" borderId="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3" fontId="12" fillId="3" borderId="31" xfId="0" applyNumberFormat="1" applyFont="1" applyFill="1" applyBorder="1"/>
    <xf numFmtId="3" fontId="14" fillId="3" borderId="47" xfId="0" applyNumberFormat="1" applyFont="1" applyFill="1" applyBorder="1"/>
    <xf numFmtId="3" fontId="17" fillId="3" borderId="31" xfId="0" applyNumberFormat="1" applyFont="1" applyFill="1" applyBorder="1"/>
    <xf numFmtId="3" fontId="12" fillId="3" borderId="63" xfId="0" applyNumberFormat="1" applyFont="1" applyFill="1" applyBorder="1"/>
    <xf numFmtId="9" fontId="12" fillId="0" borderId="31" xfId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/>
  </sheetViews>
  <sheetFormatPr defaultRowHeight="15" x14ac:dyDescent="0.25"/>
  <cols>
    <col min="17" max="17" width="10" bestFit="1" customWidth="1"/>
  </cols>
  <sheetData>
    <row r="1" spans="1:18" x14ac:dyDescent="0.25">
      <c r="E1" s="1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</row>
    <row r="2" spans="1:18" ht="2.25" customHeight="1" thickBot="1" x14ac:dyDescent="0.3">
      <c r="E2" s="1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</row>
    <row r="3" spans="1:18" ht="17.25" customHeight="1" thickBot="1" x14ac:dyDescent="0.3">
      <c r="A3" s="103" t="s">
        <v>54</v>
      </c>
      <c r="B3" s="104"/>
      <c r="C3" s="104"/>
      <c r="D3" s="105"/>
      <c r="E3" s="5"/>
      <c r="F3" s="6"/>
      <c r="G3" s="7"/>
      <c r="H3" s="106" t="s">
        <v>0</v>
      </c>
      <c r="I3" s="8" t="s">
        <v>1</v>
      </c>
      <c r="J3" s="126" t="s">
        <v>2</v>
      </c>
      <c r="K3" s="126"/>
      <c r="L3" s="126"/>
      <c r="M3" s="126"/>
      <c r="N3" s="126"/>
      <c r="O3" s="126"/>
      <c r="P3" s="127"/>
      <c r="Q3" s="119" t="s">
        <v>3</v>
      </c>
      <c r="R3" s="130" t="s">
        <v>53</v>
      </c>
    </row>
    <row r="4" spans="1:18" ht="20.25" customHeight="1" thickBot="1" x14ac:dyDescent="0.3">
      <c r="A4" s="9" t="s">
        <v>4</v>
      </c>
      <c r="B4" s="10"/>
      <c r="C4" s="128" t="s">
        <v>5</v>
      </c>
      <c r="D4" s="129"/>
      <c r="E4" s="11" t="s">
        <v>6</v>
      </c>
      <c r="F4" s="12" t="s">
        <v>7</v>
      </c>
      <c r="G4" s="13" t="s">
        <v>8</v>
      </c>
      <c r="H4" s="107">
        <v>2017</v>
      </c>
      <c r="I4" s="14" t="s">
        <v>9</v>
      </c>
      <c r="J4" s="15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20">
        <v>2017</v>
      </c>
      <c r="R4" s="131"/>
    </row>
    <row r="5" spans="1:18" ht="12" customHeight="1" thickBot="1" x14ac:dyDescent="0.3">
      <c r="A5" s="17" t="s">
        <v>17</v>
      </c>
      <c r="B5" s="18"/>
      <c r="C5" s="18"/>
      <c r="D5" s="18"/>
      <c r="E5" s="19">
        <v>1</v>
      </c>
      <c r="F5" s="20">
        <v>3802104</v>
      </c>
      <c r="G5" s="21">
        <v>2212726.7000000002</v>
      </c>
      <c r="H5" s="108">
        <v>6014830.7000000002</v>
      </c>
      <c r="I5" s="22">
        <v>5493846</v>
      </c>
      <c r="J5" s="23">
        <v>199701.7</v>
      </c>
      <c r="K5" s="24">
        <v>212036</v>
      </c>
      <c r="L5" s="24">
        <v>18295</v>
      </c>
      <c r="M5" s="24">
        <v>0</v>
      </c>
      <c r="N5" s="24">
        <v>25275</v>
      </c>
      <c r="O5" s="24">
        <v>62777</v>
      </c>
      <c r="P5" s="21">
        <v>2900</v>
      </c>
      <c r="Q5" s="116">
        <v>6299733.7464899998</v>
      </c>
      <c r="R5" s="102">
        <f>Q5/H5</f>
        <v>1.0473667607119848</v>
      </c>
    </row>
    <row r="6" spans="1:18" ht="12" customHeight="1" x14ac:dyDescent="0.25">
      <c r="A6" s="25" t="s">
        <v>18</v>
      </c>
      <c r="B6" s="26" t="s">
        <v>19</v>
      </c>
      <c r="C6" s="26"/>
      <c r="D6" s="26"/>
      <c r="E6" s="27">
        <v>2</v>
      </c>
      <c r="F6" s="28">
        <v>2685834</v>
      </c>
      <c r="G6" s="29">
        <v>1323879.7</v>
      </c>
      <c r="H6" s="109">
        <v>4009713.7</v>
      </c>
      <c r="I6" s="30">
        <v>3674081</v>
      </c>
      <c r="J6" s="31">
        <v>199701.7</v>
      </c>
      <c r="K6" s="32">
        <v>26684</v>
      </c>
      <c r="L6" s="32">
        <v>18295</v>
      </c>
      <c r="M6" s="32">
        <v>0</v>
      </c>
      <c r="N6" s="32">
        <v>25275</v>
      </c>
      <c r="O6" s="32">
        <v>62777</v>
      </c>
      <c r="P6" s="33">
        <v>2900</v>
      </c>
      <c r="Q6" s="121">
        <v>3953335.48936</v>
      </c>
      <c r="R6" s="125">
        <f>Q6/H6</f>
        <v>0.98593959198633052</v>
      </c>
    </row>
    <row r="7" spans="1:18" ht="12" customHeight="1" x14ac:dyDescent="0.25">
      <c r="A7" s="25"/>
      <c r="B7" s="34"/>
      <c r="C7" s="34" t="s">
        <v>20</v>
      </c>
      <c r="D7" s="35" t="s">
        <v>21</v>
      </c>
      <c r="E7" s="36">
        <v>3</v>
      </c>
      <c r="F7" s="37">
        <v>1317570</v>
      </c>
      <c r="G7" s="38">
        <v>314452</v>
      </c>
      <c r="H7" s="110">
        <v>1632022</v>
      </c>
      <c r="I7" s="39">
        <v>1529440</v>
      </c>
      <c r="J7" s="40">
        <v>85675</v>
      </c>
      <c r="K7" s="41">
        <v>4208</v>
      </c>
      <c r="L7" s="41">
        <v>12699</v>
      </c>
      <c r="M7" s="41">
        <v>0</v>
      </c>
      <c r="N7" s="41">
        <v>0</v>
      </c>
      <c r="O7" s="41">
        <v>0</v>
      </c>
      <c r="P7" s="38">
        <v>0</v>
      </c>
      <c r="Q7" s="110">
        <v>1705960.6936599999</v>
      </c>
      <c r="R7" s="125">
        <f t="shared" ref="R7:R27" si="0">Q7/H7</f>
        <v>1.0453049613669423</v>
      </c>
    </row>
    <row r="8" spans="1:18" ht="12" customHeight="1" x14ac:dyDescent="0.25">
      <c r="A8" s="25"/>
      <c r="B8" s="34"/>
      <c r="C8" s="34"/>
      <c r="D8" s="35" t="s">
        <v>22</v>
      </c>
      <c r="E8" s="36">
        <v>4</v>
      </c>
      <c r="F8" s="37">
        <v>54291</v>
      </c>
      <c r="G8" s="42">
        <v>19066</v>
      </c>
      <c r="H8" s="111">
        <v>73357</v>
      </c>
      <c r="I8" s="43">
        <v>71284</v>
      </c>
      <c r="J8" s="44">
        <v>844</v>
      </c>
      <c r="K8" s="45">
        <v>79</v>
      </c>
      <c r="L8" s="45">
        <v>1150</v>
      </c>
      <c r="M8" s="41">
        <v>0</v>
      </c>
      <c r="N8" s="45">
        <v>0</v>
      </c>
      <c r="O8" s="45">
        <v>0</v>
      </c>
      <c r="P8" s="42">
        <v>0</v>
      </c>
      <c r="Q8" s="110">
        <v>71733.536209999991</v>
      </c>
      <c r="R8" s="125">
        <f t="shared" si="0"/>
        <v>0.97786899968646468</v>
      </c>
    </row>
    <row r="9" spans="1:18" ht="12" customHeight="1" x14ac:dyDescent="0.25">
      <c r="A9" s="25"/>
      <c r="B9" s="34"/>
      <c r="C9" s="34"/>
      <c r="D9" s="35" t="s">
        <v>23</v>
      </c>
      <c r="E9" s="36">
        <v>5</v>
      </c>
      <c r="F9" s="37">
        <v>463988.5</v>
      </c>
      <c r="G9" s="42">
        <v>106621.7</v>
      </c>
      <c r="H9" s="111">
        <v>570610.19999999995</v>
      </c>
      <c r="I9" s="43">
        <v>534546</v>
      </c>
      <c r="J9" s="44">
        <v>30132.2</v>
      </c>
      <c r="K9" s="45">
        <v>1486</v>
      </c>
      <c r="L9" s="45">
        <v>4446</v>
      </c>
      <c r="M9" s="41">
        <v>0</v>
      </c>
      <c r="N9" s="45">
        <v>0</v>
      </c>
      <c r="O9" s="45">
        <v>0</v>
      </c>
      <c r="P9" s="42">
        <v>0</v>
      </c>
      <c r="Q9" s="110">
        <v>587278.09693</v>
      </c>
      <c r="R9" s="125">
        <f t="shared" si="0"/>
        <v>1.0292106536651466</v>
      </c>
    </row>
    <row r="10" spans="1:18" ht="12" customHeight="1" x14ac:dyDescent="0.25">
      <c r="A10" s="25"/>
      <c r="B10" s="34"/>
      <c r="C10" s="34"/>
      <c r="D10" s="35" t="s">
        <v>24</v>
      </c>
      <c r="E10" s="36">
        <v>6</v>
      </c>
      <c r="F10" s="37">
        <v>101367</v>
      </c>
      <c r="G10" s="42">
        <v>60399</v>
      </c>
      <c r="H10" s="111">
        <v>161766</v>
      </c>
      <c r="I10" s="43">
        <v>139435</v>
      </c>
      <c r="J10" s="44">
        <v>22331</v>
      </c>
      <c r="K10" s="45">
        <v>0</v>
      </c>
      <c r="L10" s="45">
        <v>0</v>
      </c>
      <c r="M10" s="41">
        <v>0</v>
      </c>
      <c r="N10" s="45">
        <v>0</v>
      </c>
      <c r="O10" s="45">
        <v>0</v>
      </c>
      <c r="P10" s="42">
        <v>0</v>
      </c>
      <c r="Q10" s="110">
        <v>140666.38363</v>
      </c>
      <c r="R10" s="125">
        <f t="shared" si="0"/>
        <v>0.86956705135813461</v>
      </c>
    </row>
    <row r="11" spans="1:18" ht="12" customHeight="1" x14ac:dyDescent="0.25">
      <c r="A11" s="25"/>
      <c r="B11" s="34"/>
      <c r="C11" s="34"/>
      <c r="D11" s="35" t="s">
        <v>25</v>
      </c>
      <c r="E11" s="36">
        <v>7</v>
      </c>
      <c r="F11" s="37">
        <v>37196</v>
      </c>
      <c r="G11" s="42">
        <v>28551</v>
      </c>
      <c r="H11" s="111">
        <v>65747</v>
      </c>
      <c r="I11" s="43">
        <v>56081</v>
      </c>
      <c r="J11" s="44">
        <v>9466</v>
      </c>
      <c r="K11" s="45">
        <v>0</v>
      </c>
      <c r="L11" s="45">
        <v>0</v>
      </c>
      <c r="M11" s="41">
        <v>0</v>
      </c>
      <c r="N11" s="45">
        <v>0</v>
      </c>
      <c r="O11" s="45">
        <v>0</v>
      </c>
      <c r="P11" s="42">
        <v>200</v>
      </c>
      <c r="Q11" s="110">
        <v>65014.437220000007</v>
      </c>
      <c r="R11" s="125">
        <f t="shared" si="0"/>
        <v>0.98885785237349244</v>
      </c>
    </row>
    <row r="12" spans="1:18" ht="12" customHeight="1" x14ac:dyDescent="0.25">
      <c r="A12" s="25"/>
      <c r="B12" s="34"/>
      <c r="C12" s="34"/>
      <c r="D12" s="35" t="s">
        <v>26</v>
      </c>
      <c r="E12" s="36">
        <v>8</v>
      </c>
      <c r="F12" s="37">
        <v>78848</v>
      </c>
      <c r="G12" s="42">
        <v>57385</v>
      </c>
      <c r="H12" s="111">
        <v>136233</v>
      </c>
      <c r="I12" s="43">
        <v>127797</v>
      </c>
      <c r="J12" s="44">
        <v>2804</v>
      </c>
      <c r="K12" s="45">
        <v>2932</v>
      </c>
      <c r="L12" s="45">
        <v>0</v>
      </c>
      <c r="M12" s="41">
        <v>0</v>
      </c>
      <c r="N12" s="45">
        <v>0</v>
      </c>
      <c r="O12" s="45">
        <v>0</v>
      </c>
      <c r="P12" s="42">
        <v>2700</v>
      </c>
      <c r="Q12" s="110">
        <v>138991.13642</v>
      </c>
      <c r="R12" s="125">
        <f t="shared" si="0"/>
        <v>1.0202457291551974</v>
      </c>
    </row>
    <row r="13" spans="1:18" ht="12" customHeight="1" x14ac:dyDescent="0.25">
      <c r="A13" s="25"/>
      <c r="B13" s="34"/>
      <c r="C13" s="34"/>
      <c r="D13" s="35" t="s">
        <v>27</v>
      </c>
      <c r="E13" s="36">
        <v>9</v>
      </c>
      <c r="F13" s="37">
        <v>104214</v>
      </c>
      <c r="G13" s="42">
        <v>121212</v>
      </c>
      <c r="H13" s="111">
        <v>225426</v>
      </c>
      <c r="I13" s="43">
        <v>213731</v>
      </c>
      <c r="J13" s="44">
        <v>10258</v>
      </c>
      <c r="K13" s="45">
        <v>1427</v>
      </c>
      <c r="L13" s="45">
        <v>0</v>
      </c>
      <c r="M13" s="41">
        <v>0</v>
      </c>
      <c r="N13" s="45">
        <v>10</v>
      </c>
      <c r="O13" s="45">
        <v>0</v>
      </c>
      <c r="P13" s="42">
        <v>0</v>
      </c>
      <c r="Q13" s="110">
        <v>223926.60266</v>
      </c>
      <c r="R13" s="125">
        <f t="shared" si="0"/>
        <v>0.99334860512984302</v>
      </c>
    </row>
    <row r="14" spans="1:18" ht="12" customHeight="1" x14ac:dyDescent="0.25">
      <c r="A14" s="25"/>
      <c r="B14" s="34"/>
      <c r="C14" s="34"/>
      <c r="D14" s="35" t="s">
        <v>28</v>
      </c>
      <c r="E14" s="36">
        <v>10</v>
      </c>
      <c r="F14" s="37">
        <v>22754</v>
      </c>
      <c r="G14" s="42">
        <v>8075</v>
      </c>
      <c r="H14" s="111">
        <v>30829</v>
      </c>
      <c r="I14" s="43">
        <v>29093</v>
      </c>
      <c r="J14" s="44">
        <v>325</v>
      </c>
      <c r="K14" s="45">
        <v>1411</v>
      </c>
      <c r="L14" s="45">
        <v>0</v>
      </c>
      <c r="M14" s="41">
        <v>0</v>
      </c>
      <c r="N14" s="45">
        <v>0</v>
      </c>
      <c r="O14" s="45">
        <v>0</v>
      </c>
      <c r="P14" s="42">
        <v>0</v>
      </c>
      <c r="Q14" s="110">
        <v>25649.557079999999</v>
      </c>
      <c r="R14" s="125">
        <f t="shared" si="0"/>
        <v>0.83199445586947351</v>
      </c>
    </row>
    <row r="15" spans="1:18" ht="12" customHeight="1" x14ac:dyDescent="0.25">
      <c r="A15" s="25"/>
      <c r="B15" s="34"/>
      <c r="C15" s="34"/>
      <c r="D15" s="35" t="s">
        <v>29</v>
      </c>
      <c r="E15" s="36">
        <v>11</v>
      </c>
      <c r="F15" s="37">
        <v>252016</v>
      </c>
      <c r="G15" s="42">
        <v>454237</v>
      </c>
      <c r="H15" s="111">
        <v>706253</v>
      </c>
      <c r="I15" s="43">
        <v>702167</v>
      </c>
      <c r="J15" s="44">
        <v>4086</v>
      </c>
      <c r="K15" s="45">
        <v>0</v>
      </c>
      <c r="L15" s="45">
        <v>0</v>
      </c>
      <c r="M15" s="41">
        <v>0</v>
      </c>
      <c r="N15" s="45">
        <v>0</v>
      </c>
      <c r="O15" s="45">
        <v>0</v>
      </c>
      <c r="P15" s="42">
        <v>0</v>
      </c>
      <c r="Q15" s="110">
        <v>677100.08322999999</v>
      </c>
      <c r="R15" s="125">
        <f t="shared" si="0"/>
        <v>0.95872170911840371</v>
      </c>
    </row>
    <row r="16" spans="1:18" ht="12" customHeight="1" x14ac:dyDescent="0.25">
      <c r="A16" s="25"/>
      <c r="B16" s="34"/>
      <c r="C16" s="34"/>
      <c r="D16" s="35" t="s">
        <v>30</v>
      </c>
      <c r="E16" s="36">
        <v>12</v>
      </c>
      <c r="F16" s="37">
        <v>86717</v>
      </c>
      <c r="G16" s="42">
        <v>134363</v>
      </c>
      <c r="H16" s="111">
        <v>221080</v>
      </c>
      <c r="I16" s="43">
        <v>147003</v>
      </c>
      <c r="J16" s="44">
        <v>3800</v>
      </c>
      <c r="K16" s="45">
        <v>7500</v>
      </c>
      <c r="L16" s="45">
        <v>0</v>
      </c>
      <c r="M16" s="41">
        <v>0</v>
      </c>
      <c r="N16" s="45">
        <v>0</v>
      </c>
      <c r="O16" s="45">
        <v>62777</v>
      </c>
      <c r="P16" s="42">
        <v>0</v>
      </c>
      <c r="Q16" s="110">
        <v>179720.58322</v>
      </c>
      <c r="R16" s="125">
        <f t="shared" si="0"/>
        <v>0.81292103862855081</v>
      </c>
    </row>
    <row r="17" spans="1:18" ht="12" customHeight="1" x14ac:dyDescent="0.25">
      <c r="A17" s="25"/>
      <c r="B17" s="34"/>
      <c r="C17" s="34"/>
      <c r="D17" s="34" t="s">
        <v>8</v>
      </c>
      <c r="E17" s="46">
        <v>13</v>
      </c>
      <c r="F17" s="47">
        <v>166872.5</v>
      </c>
      <c r="G17" s="48">
        <v>19518</v>
      </c>
      <c r="H17" s="112">
        <v>186390.5</v>
      </c>
      <c r="I17" s="49">
        <v>123504</v>
      </c>
      <c r="J17" s="50">
        <v>29980.5</v>
      </c>
      <c r="K17" s="51">
        <v>7641</v>
      </c>
      <c r="L17" s="51">
        <v>0</v>
      </c>
      <c r="M17" s="52">
        <v>0</v>
      </c>
      <c r="N17" s="51">
        <v>25265</v>
      </c>
      <c r="O17" s="51">
        <v>0</v>
      </c>
      <c r="P17" s="48">
        <v>0</v>
      </c>
      <c r="Q17" s="122">
        <v>137294.37909999996</v>
      </c>
      <c r="R17" s="125">
        <f t="shared" si="0"/>
        <v>0.73659536886268329</v>
      </c>
    </row>
    <row r="18" spans="1:18" ht="12" customHeight="1" x14ac:dyDescent="0.25">
      <c r="A18" s="25"/>
      <c r="B18" s="53" t="s">
        <v>31</v>
      </c>
      <c r="C18" s="53"/>
      <c r="D18" s="53"/>
      <c r="E18" s="54">
        <v>14</v>
      </c>
      <c r="F18" s="55">
        <v>159050</v>
      </c>
      <c r="G18" s="56">
        <v>0</v>
      </c>
      <c r="H18" s="113">
        <v>159050</v>
      </c>
      <c r="I18" s="57">
        <v>159050</v>
      </c>
      <c r="J18" s="58">
        <v>0</v>
      </c>
      <c r="K18" s="59">
        <v>0</v>
      </c>
      <c r="L18" s="59">
        <v>0</v>
      </c>
      <c r="M18" s="45">
        <v>0</v>
      </c>
      <c r="N18" s="59">
        <v>0</v>
      </c>
      <c r="O18" s="59">
        <v>0</v>
      </c>
      <c r="P18" s="56">
        <v>0</v>
      </c>
      <c r="Q18" s="113">
        <v>145869</v>
      </c>
      <c r="R18" s="125">
        <f t="shared" si="0"/>
        <v>0.91712668972021372</v>
      </c>
    </row>
    <row r="19" spans="1:18" ht="12" customHeight="1" x14ac:dyDescent="0.25">
      <c r="A19" s="25"/>
      <c r="B19" s="60" t="s">
        <v>32</v>
      </c>
      <c r="C19" s="35"/>
      <c r="D19" s="35"/>
      <c r="E19" s="36">
        <v>15</v>
      </c>
      <c r="F19" s="61">
        <v>13716</v>
      </c>
      <c r="G19" s="62">
        <v>37868</v>
      </c>
      <c r="H19" s="114">
        <v>51584</v>
      </c>
      <c r="I19" s="63">
        <v>51584</v>
      </c>
      <c r="J19" s="64">
        <v>0</v>
      </c>
      <c r="K19" s="65">
        <v>0</v>
      </c>
      <c r="L19" s="65">
        <v>0</v>
      </c>
      <c r="M19" s="41">
        <v>0</v>
      </c>
      <c r="N19" s="65">
        <v>0</v>
      </c>
      <c r="O19" s="65">
        <v>0</v>
      </c>
      <c r="P19" s="62">
        <v>0</v>
      </c>
      <c r="Q19" s="121">
        <v>52937.994080000004</v>
      </c>
      <c r="R19" s="125">
        <f t="shared" si="0"/>
        <v>1.0262483343672457</v>
      </c>
    </row>
    <row r="20" spans="1:18" ht="12" customHeight="1" x14ac:dyDescent="0.25">
      <c r="A20" s="25"/>
      <c r="B20" s="66" t="s">
        <v>33</v>
      </c>
      <c r="C20" s="67"/>
      <c r="D20" s="67"/>
      <c r="E20" s="68">
        <v>16</v>
      </c>
      <c r="F20" s="61">
        <v>65551</v>
      </c>
      <c r="G20" s="62">
        <v>93219</v>
      </c>
      <c r="H20" s="114">
        <v>158770</v>
      </c>
      <c r="I20" s="63">
        <v>158770</v>
      </c>
      <c r="J20" s="64">
        <v>0</v>
      </c>
      <c r="K20" s="65">
        <v>0</v>
      </c>
      <c r="L20" s="65">
        <v>0</v>
      </c>
      <c r="M20" s="41">
        <v>0</v>
      </c>
      <c r="N20" s="65">
        <v>0</v>
      </c>
      <c r="O20" s="65">
        <v>0</v>
      </c>
      <c r="P20" s="62">
        <v>0</v>
      </c>
      <c r="Q20" s="121">
        <v>170262.41717000003</v>
      </c>
      <c r="R20" s="125">
        <f t="shared" si="0"/>
        <v>1.0723840597719974</v>
      </c>
    </row>
    <row r="21" spans="1:18" ht="12" customHeight="1" x14ac:dyDescent="0.25">
      <c r="A21" s="25"/>
      <c r="B21" s="66" t="s">
        <v>34</v>
      </c>
      <c r="C21" s="66"/>
      <c r="D21" s="66"/>
      <c r="E21" s="68">
        <v>17</v>
      </c>
      <c r="F21" s="61">
        <v>14324</v>
      </c>
      <c r="G21" s="62">
        <v>1792</v>
      </c>
      <c r="H21" s="114">
        <v>16116</v>
      </c>
      <c r="I21" s="63">
        <v>16116</v>
      </c>
      <c r="J21" s="64">
        <v>0</v>
      </c>
      <c r="K21" s="65">
        <v>0</v>
      </c>
      <c r="L21" s="65">
        <v>0</v>
      </c>
      <c r="M21" s="41">
        <v>0</v>
      </c>
      <c r="N21" s="65">
        <v>0</v>
      </c>
      <c r="O21" s="65">
        <v>0</v>
      </c>
      <c r="P21" s="62">
        <v>0</v>
      </c>
      <c r="Q21" s="121">
        <v>27223.835149999999</v>
      </c>
      <c r="R21" s="125">
        <f t="shared" si="0"/>
        <v>1.6892426873914121</v>
      </c>
    </row>
    <row r="22" spans="1:18" ht="12" customHeight="1" x14ac:dyDescent="0.25">
      <c r="A22" s="69"/>
      <c r="B22" s="70" t="s">
        <v>35</v>
      </c>
      <c r="C22" s="70"/>
      <c r="D22" s="70"/>
      <c r="E22" s="71">
        <v>18</v>
      </c>
      <c r="F22" s="72">
        <v>13398</v>
      </c>
      <c r="G22" s="73">
        <v>2208</v>
      </c>
      <c r="H22" s="115">
        <v>15606</v>
      </c>
      <c r="I22" s="74">
        <v>15606</v>
      </c>
      <c r="J22" s="75">
        <v>0</v>
      </c>
      <c r="K22" s="76">
        <v>0</v>
      </c>
      <c r="L22" s="76">
        <v>0</v>
      </c>
      <c r="M22" s="77">
        <v>0</v>
      </c>
      <c r="N22" s="76">
        <v>0</v>
      </c>
      <c r="O22" s="76">
        <v>0</v>
      </c>
      <c r="P22" s="73">
        <v>0</v>
      </c>
      <c r="Q22" s="123">
        <v>74220.511429999999</v>
      </c>
      <c r="R22" s="125">
        <f t="shared" si="0"/>
        <v>4.7558959009355375</v>
      </c>
    </row>
    <row r="23" spans="1:18" ht="12" customHeight="1" x14ac:dyDescent="0.25">
      <c r="A23" s="25"/>
      <c r="B23" s="66" t="s">
        <v>36</v>
      </c>
      <c r="C23" s="66"/>
      <c r="D23" s="66"/>
      <c r="E23" s="68">
        <v>19</v>
      </c>
      <c r="F23" s="61">
        <v>36596</v>
      </c>
      <c r="G23" s="62">
        <v>195093</v>
      </c>
      <c r="H23" s="114">
        <v>231689</v>
      </c>
      <c r="I23" s="63">
        <v>115397</v>
      </c>
      <c r="J23" s="64">
        <v>0</v>
      </c>
      <c r="K23" s="65">
        <v>116292</v>
      </c>
      <c r="L23" s="65">
        <v>0</v>
      </c>
      <c r="M23" s="41">
        <v>0</v>
      </c>
      <c r="N23" s="65">
        <v>0</v>
      </c>
      <c r="O23" s="65">
        <v>0</v>
      </c>
      <c r="P23" s="62">
        <v>0</v>
      </c>
      <c r="Q23" s="121">
        <v>257664.64990000002</v>
      </c>
      <c r="R23" s="125">
        <f t="shared" si="0"/>
        <v>1.112114299340927</v>
      </c>
    </row>
    <row r="24" spans="1:18" ht="12" customHeight="1" x14ac:dyDescent="0.25">
      <c r="A24" s="25"/>
      <c r="B24" s="66" t="s">
        <v>37</v>
      </c>
      <c r="C24" s="66"/>
      <c r="D24" s="66"/>
      <c r="E24" s="68">
        <v>20</v>
      </c>
      <c r="F24" s="61">
        <v>614038</v>
      </c>
      <c r="G24" s="62">
        <v>294152</v>
      </c>
      <c r="H24" s="114">
        <v>908190</v>
      </c>
      <c r="I24" s="63">
        <v>892444</v>
      </c>
      <c r="J24" s="64">
        <v>0</v>
      </c>
      <c r="K24" s="65">
        <v>15746</v>
      </c>
      <c r="L24" s="65">
        <v>0</v>
      </c>
      <c r="M24" s="41">
        <v>0</v>
      </c>
      <c r="N24" s="65">
        <v>0</v>
      </c>
      <c r="O24" s="65">
        <v>0</v>
      </c>
      <c r="P24" s="62">
        <v>0</v>
      </c>
      <c r="Q24" s="121">
        <v>1031464.7195599999</v>
      </c>
      <c r="R24" s="125">
        <f t="shared" si="0"/>
        <v>1.1357367065922328</v>
      </c>
    </row>
    <row r="25" spans="1:18" ht="12" customHeight="1" x14ac:dyDescent="0.25">
      <c r="A25" s="25"/>
      <c r="B25" s="78" t="s">
        <v>38</v>
      </c>
      <c r="C25" s="78"/>
      <c r="D25" s="78"/>
      <c r="E25" s="79">
        <v>21</v>
      </c>
      <c r="F25" s="72">
        <v>66972</v>
      </c>
      <c r="G25" s="73">
        <v>117922</v>
      </c>
      <c r="H25" s="115">
        <v>184894</v>
      </c>
      <c r="I25" s="74">
        <v>134546</v>
      </c>
      <c r="J25" s="75">
        <v>0</v>
      </c>
      <c r="K25" s="76">
        <v>50348</v>
      </c>
      <c r="L25" s="76">
        <v>0</v>
      </c>
      <c r="M25" s="77">
        <v>0</v>
      </c>
      <c r="N25" s="76">
        <v>0</v>
      </c>
      <c r="O25" s="76">
        <v>0</v>
      </c>
      <c r="P25" s="73">
        <v>0</v>
      </c>
      <c r="Q25" s="123">
        <v>265742.08302999998</v>
      </c>
      <c r="R25" s="125">
        <f t="shared" si="0"/>
        <v>1.437267207318788</v>
      </c>
    </row>
    <row r="26" spans="1:18" ht="12" customHeight="1" x14ac:dyDescent="0.25">
      <c r="A26" s="25"/>
      <c r="B26" s="66" t="s">
        <v>39</v>
      </c>
      <c r="C26" s="66"/>
      <c r="D26" s="66"/>
      <c r="E26" s="68">
        <v>22</v>
      </c>
      <c r="F26" s="61">
        <v>80854</v>
      </c>
      <c r="G26" s="62">
        <v>65331</v>
      </c>
      <c r="H26" s="114">
        <v>146185</v>
      </c>
      <c r="I26" s="63">
        <v>143219</v>
      </c>
      <c r="J26" s="64">
        <v>0</v>
      </c>
      <c r="K26" s="65">
        <v>2966</v>
      </c>
      <c r="L26" s="65">
        <v>0</v>
      </c>
      <c r="M26" s="41">
        <v>0</v>
      </c>
      <c r="N26" s="65">
        <v>0</v>
      </c>
      <c r="O26" s="65">
        <v>0</v>
      </c>
      <c r="P26" s="62">
        <v>0</v>
      </c>
      <c r="Q26" s="121">
        <v>172687.10674999998</v>
      </c>
      <c r="R26" s="125">
        <f t="shared" si="0"/>
        <v>1.1812915603516092</v>
      </c>
    </row>
    <row r="27" spans="1:18" ht="12" customHeight="1" thickBot="1" x14ac:dyDescent="0.3">
      <c r="A27" s="25"/>
      <c r="B27" s="60" t="s">
        <v>40</v>
      </c>
      <c r="C27" s="60"/>
      <c r="D27" s="60"/>
      <c r="E27" s="36">
        <v>23</v>
      </c>
      <c r="F27" s="61">
        <v>51771</v>
      </c>
      <c r="G27" s="62">
        <v>81262</v>
      </c>
      <c r="H27" s="114">
        <v>133033</v>
      </c>
      <c r="I27" s="63">
        <v>133033</v>
      </c>
      <c r="J27" s="64">
        <v>0</v>
      </c>
      <c r="K27" s="65">
        <v>0</v>
      </c>
      <c r="L27" s="65">
        <v>0</v>
      </c>
      <c r="M27" s="41">
        <v>0</v>
      </c>
      <c r="N27" s="65">
        <v>0</v>
      </c>
      <c r="O27" s="65">
        <v>0</v>
      </c>
      <c r="P27" s="62">
        <v>0</v>
      </c>
      <c r="Q27" s="121">
        <v>148325.94005999999</v>
      </c>
      <c r="R27" s="125">
        <f t="shared" si="0"/>
        <v>1.1149559888148053</v>
      </c>
    </row>
    <row r="28" spans="1:18" ht="12" customHeight="1" thickBot="1" x14ac:dyDescent="0.3">
      <c r="A28" s="80" t="s">
        <v>41</v>
      </c>
      <c r="B28" s="81"/>
      <c r="C28" s="81"/>
      <c r="D28" s="81"/>
      <c r="E28" s="19">
        <v>24</v>
      </c>
      <c r="F28" s="82">
        <v>3819714.4568460099</v>
      </c>
      <c r="G28" s="83">
        <v>2222374.7271833401</v>
      </c>
      <c r="H28" s="116">
        <v>6042089.1840293501</v>
      </c>
      <c r="I28" s="84">
        <v>5521104.1840293501</v>
      </c>
      <c r="J28" s="85">
        <v>199702</v>
      </c>
      <c r="K28" s="86">
        <v>212036</v>
      </c>
      <c r="L28" s="86">
        <v>18295</v>
      </c>
      <c r="M28" s="86">
        <v>0</v>
      </c>
      <c r="N28" s="86">
        <v>25275</v>
      </c>
      <c r="O28" s="86">
        <v>62777</v>
      </c>
      <c r="P28" s="83">
        <v>2900</v>
      </c>
      <c r="Q28" s="116">
        <v>6371305.403260001</v>
      </c>
      <c r="R28" s="102">
        <f>Q28/H28</f>
        <v>1.0544871499250368</v>
      </c>
    </row>
    <row r="29" spans="1:18" ht="12" customHeight="1" x14ac:dyDescent="0.25">
      <c r="A29" s="25" t="s">
        <v>18</v>
      </c>
      <c r="B29" s="35" t="s">
        <v>42</v>
      </c>
      <c r="C29" s="35"/>
      <c r="D29" s="35"/>
      <c r="E29" s="36">
        <v>25</v>
      </c>
      <c r="F29" s="61">
        <v>1440865.4568460099</v>
      </c>
      <c r="G29" s="62">
        <v>313742.72718334006</v>
      </c>
      <c r="H29" s="114">
        <v>1754608.1840293501</v>
      </c>
      <c r="I29" s="63">
        <v>1754608.1840293501</v>
      </c>
      <c r="J29" s="64">
        <v>0</v>
      </c>
      <c r="K29" s="65">
        <v>0</v>
      </c>
      <c r="L29" s="65">
        <v>0</v>
      </c>
      <c r="M29" s="87">
        <v>0</v>
      </c>
      <c r="N29" s="65">
        <v>0</v>
      </c>
      <c r="O29" s="65">
        <v>0</v>
      </c>
      <c r="P29" s="62">
        <v>0</v>
      </c>
      <c r="Q29" s="121">
        <v>1766793.3884800002</v>
      </c>
      <c r="R29" s="125">
        <f>Q29/H29</f>
        <v>1.006944686888823</v>
      </c>
    </row>
    <row r="30" spans="1:18" ht="12" customHeight="1" x14ac:dyDescent="0.25">
      <c r="A30" s="25"/>
      <c r="B30" s="60" t="s">
        <v>31</v>
      </c>
      <c r="C30" s="60"/>
      <c r="D30" s="60"/>
      <c r="E30" s="36">
        <v>26</v>
      </c>
      <c r="F30" s="61">
        <v>159050</v>
      </c>
      <c r="G30" s="62">
        <v>0</v>
      </c>
      <c r="H30" s="114">
        <v>159050</v>
      </c>
      <c r="I30" s="63">
        <v>159050</v>
      </c>
      <c r="J30" s="64">
        <v>0</v>
      </c>
      <c r="K30" s="65">
        <v>0</v>
      </c>
      <c r="L30" s="65">
        <v>0</v>
      </c>
      <c r="M30" s="87">
        <v>0</v>
      </c>
      <c r="N30" s="65">
        <v>0</v>
      </c>
      <c r="O30" s="65">
        <v>0</v>
      </c>
      <c r="P30" s="62">
        <v>0</v>
      </c>
      <c r="Q30" s="121">
        <v>145869</v>
      </c>
      <c r="R30" s="125">
        <f t="shared" ref="R30:R44" si="1">Q30/H30</f>
        <v>0.91712668972021372</v>
      </c>
    </row>
    <row r="31" spans="1:18" ht="12" customHeight="1" x14ac:dyDescent="0.25">
      <c r="A31" s="25"/>
      <c r="B31" s="60" t="s">
        <v>32</v>
      </c>
      <c r="C31" s="60"/>
      <c r="D31" s="60"/>
      <c r="E31" s="36">
        <v>27</v>
      </c>
      <c r="F31" s="61">
        <v>13716</v>
      </c>
      <c r="G31" s="62">
        <v>37868</v>
      </c>
      <c r="H31" s="114">
        <v>51584</v>
      </c>
      <c r="I31" s="63">
        <v>51584</v>
      </c>
      <c r="J31" s="64">
        <v>0</v>
      </c>
      <c r="K31" s="65">
        <v>0</v>
      </c>
      <c r="L31" s="65">
        <v>0</v>
      </c>
      <c r="M31" s="87">
        <v>0</v>
      </c>
      <c r="N31" s="65">
        <v>0</v>
      </c>
      <c r="O31" s="65">
        <v>0</v>
      </c>
      <c r="P31" s="62">
        <v>0</v>
      </c>
      <c r="Q31" s="121">
        <v>52937.994080000004</v>
      </c>
      <c r="R31" s="125">
        <f t="shared" si="1"/>
        <v>1.0262483343672457</v>
      </c>
    </row>
    <row r="32" spans="1:18" ht="12" customHeight="1" x14ac:dyDescent="0.25">
      <c r="A32" s="25"/>
      <c r="B32" s="66" t="s">
        <v>33</v>
      </c>
      <c r="C32" s="67"/>
      <c r="D32" s="67"/>
      <c r="E32" s="68">
        <v>28</v>
      </c>
      <c r="F32" s="61">
        <v>65551</v>
      </c>
      <c r="G32" s="62">
        <v>93219</v>
      </c>
      <c r="H32" s="114">
        <v>158770</v>
      </c>
      <c r="I32" s="63">
        <v>158770</v>
      </c>
      <c r="J32" s="64">
        <v>0</v>
      </c>
      <c r="K32" s="65">
        <v>0</v>
      </c>
      <c r="L32" s="65">
        <v>0</v>
      </c>
      <c r="M32" s="87">
        <v>0</v>
      </c>
      <c r="N32" s="65">
        <v>0</v>
      </c>
      <c r="O32" s="65">
        <v>0</v>
      </c>
      <c r="P32" s="62">
        <v>0</v>
      </c>
      <c r="Q32" s="121">
        <v>170262.41817000002</v>
      </c>
      <c r="R32" s="125">
        <f t="shared" si="1"/>
        <v>1.0723840660704165</v>
      </c>
    </row>
    <row r="33" spans="1:18" ht="12" customHeight="1" x14ac:dyDescent="0.25">
      <c r="A33" s="25"/>
      <c r="B33" s="66" t="s">
        <v>43</v>
      </c>
      <c r="C33" s="66"/>
      <c r="D33" s="66"/>
      <c r="E33" s="68">
        <v>29</v>
      </c>
      <c r="F33" s="61">
        <v>0</v>
      </c>
      <c r="G33" s="62">
        <v>117973</v>
      </c>
      <c r="H33" s="114">
        <v>117973</v>
      </c>
      <c r="I33" s="63">
        <v>117973</v>
      </c>
      <c r="J33" s="64">
        <v>0</v>
      </c>
      <c r="K33" s="65">
        <v>0</v>
      </c>
      <c r="L33" s="65">
        <v>0</v>
      </c>
      <c r="M33" s="87">
        <v>0</v>
      </c>
      <c r="N33" s="65">
        <v>0</v>
      </c>
      <c r="O33" s="65">
        <v>0</v>
      </c>
      <c r="P33" s="62">
        <v>0</v>
      </c>
      <c r="Q33" s="121">
        <v>112238.788</v>
      </c>
      <c r="R33" s="125">
        <f t="shared" si="1"/>
        <v>0.95139386130724823</v>
      </c>
    </row>
    <row r="34" spans="1:18" ht="12" customHeight="1" x14ac:dyDescent="0.25">
      <c r="A34" s="25"/>
      <c r="B34" s="66" t="s">
        <v>34</v>
      </c>
      <c r="C34" s="66"/>
      <c r="D34" s="66"/>
      <c r="E34" s="68">
        <v>30</v>
      </c>
      <c r="F34" s="61">
        <v>14324</v>
      </c>
      <c r="G34" s="62">
        <v>1792</v>
      </c>
      <c r="H34" s="114">
        <v>16116</v>
      </c>
      <c r="I34" s="63">
        <v>16116</v>
      </c>
      <c r="J34" s="64">
        <v>0</v>
      </c>
      <c r="K34" s="65">
        <v>0</v>
      </c>
      <c r="L34" s="65">
        <v>0</v>
      </c>
      <c r="M34" s="87">
        <v>0</v>
      </c>
      <c r="N34" s="65">
        <v>0</v>
      </c>
      <c r="O34" s="65">
        <v>0</v>
      </c>
      <c r="P34" s="62">
        <v>0</v>
      </c>
      <c r="Q34" s="121">
        <v>27223.835149999999</v>
      </c>
      <c r="R34" s="125">
        <f t="shared" si="1"/>
        <v>1.6892426873914121</v>
      </c>
    </row>
    <row r="35" spans="1:18" ht="12" customHeight="1" x14ac:dyDescent="0.25">
      <c r="A35" s="69"/>
      <c r="B35" s="78" t="s">
        <v>35</v>
      </c>
      <c r="C35" s="78"/>
      <c r="D35" s="78"/>
      <c r="E35" s="79">
        <v>31</v>
      </c>
      <c r="F35" s="72">
        <v>13398</v>
      </c>
      <c r="G35" s="73">
        <v>2208</v>
      </c>
      <c r="H35" s="115">
        <v>15606</v>
      </c>
      <c r="I35" s="74">
        <v>15606</v>
      </c>
      <c r="J35" s="75">
        <v>0</v>
      </c>
      <c r="K35" s="76">
        <v>0</v>
      </c>
      <c r="L35" s="76">
        <v>0</v>
      </c>
      <c r="M35" s="88">
        <v>0</v>
      </c>
      <c r="N35" s="76">
        <v>0</v>
      </c>
      <c r="O35" s="76">
        <v>0</v>
      </c>
      <c r="P35" s="73">
        <v>0</v>
      </c>
      <c r="Q35" s="123">
        <v>74220.51148999999</v>
      </c>
      <c r="R35" s="125">
        <f t="shared" si="1"/>
        <v>4.7558959047802123</v>
      </c>
    </row>
    <row r="36" spans="1:18" ht="12" customHeight="1" x14ac:dyDescent="0.25">
      <c r="A36" s="25"/>
      <c r="B36" s="66" t="s">
        <v>44</v>
      </c>
      <c r="C36" s="66"/>
      <c r="D36" s="66"/>
      <c r="E36" s="68">
        <v>32</v>
      </c>
      <c r="F36" s="61">
        <v>36596</v>
      </c>
      <c r="G36" s="62">
        <v>195093</v>
      </c>
      <c r="H36" s="114">
        <v>231689</v>
      </c>
      <c r="I36" s="63">
        <v>115397</v>
      </c>
      <c r="J36" s="64">
        <v>0</v>
      </c>
      <c r="K36" s="65">
        <v>116292</v>
      </c>
      <c r="L36" s="65">
        <v>0</v>
      </c>
      <c r="M36" s="87">
        <v>0</v>
      </c>
      <c r="N36" s="65">
        <v>0</v>
      </c>
      <c r="O36" s="65">
        <v>0</v>
      </c>
      <c r="P36" s="62">
        <v>0</v>
      </c>
      <c r="Q36" s="121">
        <v>257668.49365999998</v>
      </c>
      <c r="R36" s="125">
        <f t="shared" si="1"/>
        <v>1.1121308895113708</v>
      </c>
    </row>
    <row r="37" spans="1:18" ht="12" customHeight="1" x14ac:dyDescent="0.25">
      <c r="A37" s="25"/>
      <c r="B37" s="66" t="s">
        <v>45</v>
      </c>
      <c r="C37" s="66"/>
      <c r="D37" s="66"/>
      <c r="E37" s="68">
        <v>33</v>
      </c>
      <c r="F37" s="61">
        <v>433060</v>
      </c>
      <c r="G37" s="62">
        <v>195960</v>
      </c>
      <c r="H37" s="114">
        <v>629020</v>
      </c>
      <c r="I37" s="63">
        <v>616772</v>
      </c>
      <c r="J37" s="64">
        <v>0</v>
      </c>
      <c r="K37" s="65">
        <v>12248</v>
      </c>
      <c r="L37" s="65">
        <v>0</v>
      </c>
      <c r="M37" s="87">
        <v>0</v>
      </c>
      <c r="N37" s="65">
        <v>0</v>
      </c>
      <c r="O37" s="65">
        <v>0</v>
      </c>
      <c r="P37" s="62">
        <v>0</v>
      </c>
      <c r="Q37" s="121">
        <v>615515.22297</v>
      </c>
      <c r="R37" s="125">
        <f t="shared" si="1"/>
        <v>0.97853044890464536</v>
      </c>
    </row>
    <row r="38" spans="1:18" ht="12" customHeight="1" x14ac:dyDescent="0.25">
      <c r="A38" s="25"/>
      <c r="B38" s="66" t="s">
        <v>46</v>
      </c>
      <c r="C38" s="66"/>
      <c r="D38" s="66"/>
      <c r="E38" s="68">
        <v>34</v>
      </c>
      <c r="F38" s="61">
        <v>614038</v>
      </c>
      <c r="G38" s="62">
        <v>294152</v>
      </c>
      <c r="H38" s="114">
        <v>908190</v>
      </c>
      <c r="I38" s="63">
        <v>892444</v>
      </c>
      <c r="J38" s="64">
        <v>0</v>
      </c>
      <c r="K38" s="65">
        <v>15746</v>
      </c>
      <c r="L38" s="65">
        <v>0</v>
      </c>
      <c r="M38" s="87">
        <v>0</v>
      </c>
      <c r="N38" s="65">
        <v>0</v>
      </c>
      <c r="O38" s="65">
        <v>0</v>
      </c>
      <c r="P38" s="62">
        <v>0</v>
      </c>
      <c r="Q38" s="121">
        <v>1031464.7195599999</v>
      </c>
      <c r="R38" s="125">
        <f t="shared" si="1"/>
        <v>1.1357367065922328</v>
      </c>
    </row>
    <row r="39" spans="1:18" ht="12" customHeight="1" x14ac:dyDescent="0.25">
      <c r="A39" s="25"/>
      <c r="B39" s="78" t="s">
        <v>38</v>
      </c>
      <c r="C39" s="78"/>
      <c r="D39" s="78"/>
      <c r="E39" s="79">
        <v>35</v>
      </c>
      <c r="F39" s="72">
        <v>66972</v>
      </c>
      <c r="G39" s="73">
        <v>117922</v>
      </c>
      <c r="H39" s="115">
        <v>184894</v>
      </c>
      <c r="I39" s="74">
        <v>134546</v>
      </c>
      <c r="J39" s="75">
        <v>0</v>
      </c>
      <c r="K39" s="76">
        <v>50348</v>
      </c>
      <c r="L39" s="76">
        <v>0</v>
      </c>
      <c r="M39" s="88">
        <v>0</v>
      </c>
      <c r="N39" s="76">
        <v>0</v>
      </c>
      <c r="O39" s="76">
        <v>0</v>
      </c>
      <c r="P39" s="73">
        <v>0</v>
      </c>
      <c r="Q39" s="123">
        <v>265742.08302999998</v>
      </c>
      <c r="R39" s="125">
        <f t="shared" si="1"/>
        <v>1.437267207318788</v>
      </c>
    </row>
    <row r="40" spans="1:18" ht="12" customHeight="1" x14ac:dyDescent="0.25">
      <c r="A40" s="25"/>
      <c r="B40" s="66" t="s">
        <v>47</v>
      </c>
      <c r="C40" s="66"/>
      <c r="D40" s="66"/>
      <c r="E40" s="68">
        <v>36</v>
      </c>
      <c r="F40" s="61">
        <v>80854</v>
      </c>
      <c r="G40" s="62">
        <v>65331</v>
      </c>
      <c r="H40" s="114">
        <v>146185</v>
      </c>
      <c r="I40" s="63">
        <v>143219</v>
      </c>
      <c r="J40" s="64">
        <v>0</v>
      </c>
      <c r="K40" s="65">
        <v>2966</v>
      </c>
      <c r="L40" s="65">
        <v>0</v>
      </c>
      <c r="M40" s="87">
        <v>0</v>
      </c>
      <c r="N40" s="65">
        <v>0</v>
      </c>
      <c r="O40" s="65">
        <v>0</v>
      </c>
      <c r="P40" s="62">
        <v>0</v>
      </c>
      <c r="Q40" s="121">
        <v>172687.10674999998</v>
      </c>
      <c r="R40" s="125">
        <f t="shared" si="1"/>
        <v>1.1812915603516092</v>
      </c>
    </row>
    <row r="41" spans="1:18" ht="12" customHeight="1" x14ac:dyDescent="0.25">
      <c r="A41" s="25"/>
      <c r="B41" s="66" t="s">
        <v>48</v>
      </c>
      <c r="C41" s="66"/>
      <c r="D41" s="66"/>
      <c r="E41" s="68">
        <v>37</v>
      </c>
      <c r="F41" s="61">
        <v>562271</v>
      </c>
      <c r="G41" s="62">
        <v>636251</v>
      </c>
      <c r="H41" s="114">
        <v>1198522</v>
      </c>
      <c r="I41" s="63">
        <v>1185786</v>
      </c>
      <c r="J41" s="64">
        <v>0</v>
      </c>
      <c r="K41" s="65">
        <v>12736</v>
      </c>
      <c r="L41" s="65">
        <v>0</v>
      </c>
      <c r="M41" s="87">
        <v>0</v>
      </c>
      <c r="N41" s="65">
        <v>0</v>
      </c>
      <c r="O41" s="65">
        <v>0</v>
      </c>
      <c r="P41" s="62">
        <v>0</v>
      </c>
      <c r="Q41" s="121">
        <v>1165977.13237</v>
      </c>
      <c r="R41" s="125">
        <f t="shared" si="1"/>
        <v>0.97284583209152609</v>
      </c>
    </row>
    <row r="42" spans="1:18" ht="12" customHeight="1" x14ac:dyDescent="0.25">
      <c r="A42" s="25"/>
      <c r="B42" s="66" t="s">
        <v>49</v>
      </c>
      <c r="C42" s="66"/>
      <c r="D42" s="66"/>
      <c r="E42" s="68">
        <v>38</v>
      </c>
      <c r="F42" s="61">
        <v>263292</v>
      </c>
      <c r="G42" s="62">
        <v>47357</v>
      </c>
      <c r="H42" s="114">
        <v>310649</v>
      </c>
      <c r="I42" s="63">
        <v>0</v>
      </c>
      <c r="J42" s="64">
        <v>199702</v>
      </c>
      <c r="K42" s="65">
        <v>1700</v>
      </c>
      <c r="L42" s="65">
        <v>18295</v>
      </c>
      <c r="M42" s="87">
        <v>0</v>
      </c>
      <c r="N42" s="65">
        <v>25275</v>
      </c>
      <c r="O42" s="65">
        <v>62777</v>
      </c>
      <c r="P42" s="62">
        <v>2900</v>
      </c>
      <c r="Q42" s="121">
        <v>324228.34090000007</v>
      </c>
      <c r="R42" s="125">
        <f t="shared" si="1"/>
        <v>1.0437128105997446</v>
      </c>
    </row>
    <row r="43" spans="1:18" ht="12" customHeight="1" x14ac:dyDescent="0.25">
      <c r="A43" s="89"/>
      <c r="B43" s="90" t="s">
        <v>40</v>
      </c>
      <c r="C43" s="90"/>
      <c r="D43" s="90"/>
      <c r="E43" s="91">
        <v>39</v>
      </c>
      <c r="F43" s="92">
        <v>55727</v>
      </c>
      <c r="G43" s="93">
        <v>103506</v>
      </c>
      <c r="H43" s="117">
        <v>159233</v>
      </c>
      <c r="I43" s="94">
        <v>159233</v>
      </c>
      <c r="J43" s="95">
        <v>0</v>
      </c>
      <c r="K43" s="96">
        <v>0</v>
      </c>
      <c r="L43" s="96">
        <v>0</v>
      </c>
      <c r="M43" s="97">
        <v>0</v>
      </c>
      <c r="N43" s="96">
        <v>0</v>
      </c>
      <c r="O43" s="96">
        <v>0</v>
      </c>
      <c r="P43" s="93">
        <v>0</v>
      </c>
      <c r="Q43" s="124">
        <v>188476.36865000002</v>
      </c>
      <c r="R43" s="125">
        <f t="shared" si="1"/>
        <v>1.1836514331200192</v>
      </c>
    </row>
    <row r="44" spans="1:18" ht="12" customHeight="1" thickBot="1" x14ac:dyDescent="0.3">
      <c r="A44" s="98" t="s">
        <v>50</v>
      </c>
      <c r="B44" s="99"/>
      <c r="C44" s="99"/>
      <c r="D44" s="99"/>
      <c r="E44" s="36">
        <v>40</v>
      </c>
      <c r="F44" s="100" t="s">
        <v>51</v>
      </c>
      <c r="G44" s="101">
        <v>9648.0271833401639</v>
      </c>
      <c r="H44" s="118">
        <v>27258.484029349871</v>
      </c>
      <c r="I44" s="94">
        <v>27258.184029350057</v>
      </c>
      <c r="J44" s="95">
        <v>0.29999999998835847</v>
      </c>
      <c r="K44" s="96">
        <v>0</v>
      </c>
      <c r="L44" s="96">
        <v>0</v>
      </c>
      <c r="M44" s="97">
        <v>0</v>
      </c>
      <c r="N44" s="96">
        <v>0</v>
      </c>
      <c r="O44" s="96">
        <v>0</v>
      </c>
      <c r="P44" s="93">
        <v>0</v>
      </c>
      <c r="Q44" s="118">
        <v>71567.81195000041</v>
      </c>
      <c r="R44" s="125">
        <f t="shared" si="1"/>
        <v>2.6255242908204877</v>
      </c>
    </row>
    <row r="45" spans="1:18" ht="12" customHeight="1" thickBot="1" x14ac:dyDescent="0.3">
      <c r="A45" s="80" t="s">
        <v>52</v>
      </c>
      <c r="B45" s="81"/>
      <c r="C45" s="81"/>
      <c r="D45" s="81"/>
      <c r="E45" s="19">
        <v>41</v>
      </c>
      <c r="F45" s="82">
        <v>17610.45684600994</v>
      </c>
      <c r="G45" s="83">
        <v>9648.0271833399311</v>
      </c>
      <c r="H45" s="116">
        <v>27258.484029349871</v>
      </c>
      <c r="I45" s="84">
        <v>27258.184029350057</v>
      </c>
      <c r="J45" s="85">
        <v>0.29999999998835847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3">
        <v>0</v>
      </c>
      <c r="Q45" s="116">
        <v>71571.656770001166</v>
      </c>
      <c r="R45" s="102">
        <f>Q45/H45</f>
        <v>2.6256653412177369</v>
      </c>
    </row>
  </sheetData>
  <mergeCells count="3">
    <mergeCell ref="J3:P3"/>
    <mergeCell ref="C4:D4"/>
    <mergeCell ref="R3:R4"/>
  </mergeCells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Havranek</cp:lastModifiedBy>
  <cp:lastPrinted>2017-04-11T14:19:21Z</cp:lastPrinted>
  <dcterms:created xsi:type="dcterms:W3CDTF">2017-04-11T13:41:48Z</dcterms:created>
  <dcterms:modified xsi:type="dcterms:W3CDTF">2018-05-03T10:39:38Z</dcterms:modified>
</cp:coreProperties>
</file>