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75970\Desktop\Apot\"/>
    </mc:Choice>
  </mc:AlternateContent>
  <bookViews>
    <workbookView xWindow="0" yWindow="0" windowWidth="19200" windowHeight="7605" activeTab="2"/>
  </bookViews>
  <sheets>
    <sheet name="Ex_1" sheetId="1" r:id="rId1"/>
    <sheet name="Ex_2" sheetId="2" r:id="rId2"/>
    <sheet name="Ex_3" sheetId="3" r:id="rId3"/>
  </sheets>
  <definedNames>
    <definedName name="AAPL_2" localSheetId="2">Ex_3!$C$1:$C$757</definedName>
    <definedName name="GS" localSheetId="2">Ex_3!$D$1:$D$757</definedName>
    <definedName name="XOM_1" localSheetId="2">Ex_3!$A$1:$B$757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61" i="3" l="1"/>
  <c r="K761" i="3"/>
  <c r="I761" i="3"/>
  <c r="J759" i="3"/>
  <c r="K759" i="3"/>
  <c r="I759" i="3"/>
  <c r="I4" i="3"/>
  <c r="J4" i="3"/>
  <c r="K4" i="3"/>
  <c r="I5" i="3"/>
  <c r="J5" i="3"/>
  <c r="K5" i="3"/>
  <c r="I6" i="3"/>
  <c r="J6" i="3"/>
  <c r="K6" i="3"/>
  <c r="I7" i="3"/>
  <c r="J7" i="3"/>
  <c r="K7" i="3"/>
  <c r="I8" i="3"/>
  <c r="J8" i="3"/>
  <c r="K8" i="3"/>
  <c r="I9" i="3"/>
  <c r="J9" i="3"/>
  <c r="K9" i="3"/>
  <c r="I10" i="3"/>
  <c r="J10" i="3"/>
  <c r="K10" i="3"/>
  <c r="I11" i="3"/>
  <c r="J11" i="3"/>
  <c r="K11" i="3"/>
  <c r="I12" i="3"/>
  <c r="J12" i="3"/>
  <c r="K12" i="3"/>
  <c r="I13" i="3"/>
  <c r="J13" i="3"/>
  <c r="K13" i="3"/>
  <c r="I14" i="3"/>
  <c r="J14" i="3"/>
  <c r="K14" i="3"/>
  <c r="I15" i="3"/>
  <c r="J15" i="3"/>
  <c r="K15" i="3"/>
  <c r="I16" i="3"/>
  <c r="J16" i="3"/>
  <c r="K16" i="3"/>
  <c r="I17" i="3"/>
  <c r="J17" i="3"/>
  <c r="K17" i="3"/>
  <c r="I18" i="3"/>
  <c r="J18" i="3"/>
  <c r="K18" i="3"/>
  <c r="I19" i="3"/>
  <c r="J19" i="3"/>
  <c r="K19" i="3"/>
  <c r="I20" i="3"/>
  <c r="J20" i="3"/>
  <c r="K20" i="3"/>
  <c r="I21" i="3"/>
  <c r="J21" i="3"/>
  <c r="K21" i="3"/>
  <c r="I22" i="3"/>
  <c r="J22" i="3"/>
  <c r="K22" i="3"/>
  <c r="I23" i="3"/>
  <c r="J23" i="3"/>
  <c r="K23" i="3"/>
  <c r="I24" i="3"/>
  <c r="J24" i="3"/>
  <c r="K24" i="3"/>
  <c r="I25" i="3"/>
  <c r="J25" i="3"/>
  <c r="K25" i="3"/>
  <c r="I26" i="3"/>
  <c r="J26" i="3"/>
  <c r="K26" i="3"/>
  <c r="I27" i="3"/>
  <c r="J27" i="3"/>
  <c r="K27" i="3"/>
  <c r="I28" i="3"/>
  <c r="J28" i="3"/>
  <c r="K28" i="3"/>
  <c r="I29" i="3"/>
  <c r="J29" i="3"/>
  <c r="K29" i="3"/>
  <c r="I30" i="3"/>
  <c r="J30" i="3"/>
  <c r="K30" i="3"/>
  <c r="I31" i="3"/>
  <c r="J31" i="3"/>
  <c r="K31" i="3"/>
  <c r="I32" i="3"/>
  <c r="J32" i="3"/>
  <c r="K32" i="3"/>
  <c r="I33" i="3"/>
  <c r="J33" i="3"/>
  <c r="K33" i="3"/>
  <c r="I34" i="3"/>
  <c r="J34" i="3"/>
  <c r="K34" i="3"/>
  <c r="I35" i="3"/>
  <c r="J35" i="3"/>
  <c r="K35" i="3"/>
  <c r="I36" i="3"/>
  <c r="J36" i="3"/>
  <c r="K36" i="3"/>
  <c r="I37" i="3"/>
  <c r="J37" i="3"/>
  <c r="K37" i="3"/>
  <c r="I38" i="3"/>
  <c r="J38" i="3"/>
  <c r="K38" i="3"/>
  <c r="I39" i="3"/>
  <c r="J39" i="3"/>
  <c r="K39" i="3"/>
  <c r="I40" i="3"/>
  <c r="J40" i="3"/>
  <c r="K40" i="3"/>
  <c r="I41" i="3"/>
  <c r="J41" i="3"/>
  <c r="K41" i="3"/>
  <c r="I42" i="3"/>
  <c r="J42" i="3"/>
  <c r="K42" i="3"/>
  <c r="I43" i="3"/>
  <c r="J43" i="3"/>
  <c r="K43" i="3"/>
  <c r="I44" i="3"/>
  <c r="J44" i="3"/>
  <c r="K44" i="3"/>
  <c r="I45" i="3"/>
  <c r="J45" i="3"/>
  <c r="K45" i="3"/>
  <c r="I46" i="3"/>
  <c r="J46" i="3"/>
  <c r="K46" i="3"/>
  <c r="I47" i="3"/>
  <c r="J47" i="3"/>
  <c r="K47" i="3"/>
  <c r="I48" i="3"/>
  <c r="J48" i="3"/>
  <c r="K48" i="3"/>
  <c r="I49" i="3"/>
  <c r="J49" i="3"/>
  <c r="K49" i="3"/>
  <c r="I50" i="3"/>
  <c r="J50" i="3"/>
  <c r="K50" i="3"/>
  <c r="I51" i="3"/>
  <c r="J51" i="3"/>
  <c r="K51" i="3"/>
  <c r="I52" i="3"/>
  <c r="J52" i="3"/>
  <c r="K52" i="3"/>
  <c r="I53" i="3"/>
  <c r="J53" i="3"/>
  <c r="K53" i="3"/>
  <c r="I54" i="3"/>
  <c r="J54" i="3"/>
  <c r="K54" i="3"/>
  <c r="I55" i="3"/>
  <c r="J55" i="3"/>
  <c r="K55" i="3"/>
  <c r="I56" i="3"/>
  <c r="J56" i="3"/>
  <c r="K56" i="3"/>
  <c r="I57" i="3"/>
  <c r="J57" i="3"/>
  <c r="K57" i="3"/>
  <c r="I58" i="3"/>
  <c r="J58" i="3"/>
  <c r="K58" i="3"/>
  <c r="I59" i="3"/>
  <c r="J59" i="3"/>
  <c r="K59" i="3"/>
  <c r="I60" i="3"/>
  <c r="J60" i="3"/>
  <c r="K60" i="3"/>
  <c r="I61" i="3"/>
  <c r="J61" i="3"/>
  <c r="K61" i="3"/>
  <c r="I62" i="3"/>
  <c r="J62" i="3"/>
  <c r="K62" i="3"/>
  <c r="I63" i="3"/>
  <c r="J63" i="3"/>
  <c r="K63" i="3"/>
  <c r="I64" i="3"/>
  <c r="J64" i="3"/>
  <c r="K64" i="3"/>
  <c r="I65" i="3"/>
  <c r="J65" i="3"/>
  <c r="K65" i="3"/>
  <c r="I66" i="3"/>
  <c r="J66" i="3"/>
  <c r="K66" i="3"/>
  <c r="I67" i="3"/>
  <c r="J67" i="3"/>
  <c r="K67" i="3"/>
  <c r="I68" i="3"/>
  <c r="J68" i="3"/>
  <c r="K68" i="3"/>
  <c r="I69" i="3"/>
  <c r="J69" i="3"/>
  <c r="K69" i="3"/>
  <c r="I70" i="3"/>
  <c r="J70" i="3"/>
  <c r="K70" i="3"/>
  <c r="I71" i="3"/>
  <c r="J71" i="3"/>
  <c r="K71" i="3"/>
  <c r="I72" i="3"/>
  <c r="J72" i="3"/>
  <c r="K72" i="3"/>
  <c r="I73" i="3"/>
  <c r="J73" i="3"/>
  <c r="K73" i="3"/>
  <c r="I74" i="3"/>
  <c r="J74" i="3"/>
  <c r="K74" i="3"/>
  <c r="I75" i="3"/>
  <c r="J75" i="3"/>
  <c r="K75" i="3"/>
  <c r="I76" i="3"/>
  <c r="J76" i="3"/>
  <c r="K76" i="3"/>
  <c r="I77" i="3"/>
  <c r="J77" i="3"/>
  <c r="K77" i="3"/>
  <c r="I78" i="3"/>
  <c r="J78" i="3"/>
  <c r="K78" i="3"/>
  <c r="I79" i="3"/>
  <c r="J79" i="3"/>
  <c r="K79" i="3"/>
  <c r="I80" i="3"/>
  <c r="J80" i="3"/>
  <c r="K80" i="3"/>
  <c r="I81" i="3"/>
  <c r="J81" i="3"/>
  <c r="K81" i="3"/>
  <c r="I82" i="3"/>
  <c r="J82" i="3"/>
  <c r="K82" i="3"/>
  <c r="I83" i="3"/>
  <c r="J83" i="3"/>
  <c r="K83" i="3"/>
  <c r="I84" i="3"/>
  <c r="J84" i="3"/>
  <c r="K84" i="3"/>
  <c r="I85" i="3"/>
  <c r="J85" i="3"/>
  <c r="K85" i="3"/>
  <c r="I86" i="3"/>
  <c r="J86" i="3"/>
  <c r="K86" i="3"/>
  <c r="I87" i="3"/>
  <c r="J87" i="3"/>
  <c r="K87" i="3"/>
  <c r="I88" i="3"/>
  <c r="J88" i="3"/>
  <c r="K88" i="3"/>
  <c r="I89" i="3"/>
  <c r="J89" i="3"/>
  <c r="K89" i="3"/>
  <c r="I90" i="3"/>
  <c r="J90" i="3"/>
  <c r="K90" i="3"/>
  <c r="I91" i="3"/>
  <c r="J91" i="3"/>
  <c r="K91" i="3"/>
  <c r="I92" i="3"/>
  <c r="J92" i="3"/>
  <c r="K92" i="3"/>
  <c r="I93" i="3"/>
  <c r="J93" i="3"/>
  <c r="K93" i="3"/>
  <c r="I94" i="3"/>
  <c r="J94" i="3"/>
  <c r="K94" i="3"/>
  <c r="I95" i="3"/>
  <c r="J95" i="3"/>
  <c r="K95" i="3"/>
  <c r="I96" i="3"/>
  <c r="J96" i="3"/>
  <c r="K96" i="3"/>
  <c r="I97" i="3"/>
  <c r="J97" i="3"/>
  <c r="K97" i="3"/>
  <c r="I98" i="3"/>
  <c r="J98" i="3"/>
  <c r="K98" i="3"/>
  <c r="I99" i="3"/>
  <c r="J99" i="3"/>
  <c r="K99" i="3"/>
  <c r="I100" i="3"/>
  <c r="J100" i="3"/>
  <c r="K100" i="3"/>
  <c r="I101" i="3"/>
  <c r="J101" i="3"/>
  <c r="K101" i="3"/>
  <c r="I102" i="3"/>
  <c r="J102" i="3"/>
  <c r="K102" i="3"/>
  <c r="I103" i="3"/>
  <c r="J103" i="3"/>
  <c r="K103" i="3"/>
  <c r="I104" i="3"/>
  <c r="J104" i="3"/>
  <c r="K104" i="3"/>
  <c r="I105" i="3"/>
  <c r="J105" i="3"/>
  <c r="K105" i="3"/>
  <c r="I106" i="3"/>
  <c r="J106" i="3"/>
  <c r="K106" i="3"/>
  <c r="I107" i="3"/>
  <c r="J107" i="3"/>
  <c r="K107" i="3"/>
  <c r="I108" i="3"/>
  <c r="J108" i="3"/>
  <c r="K108" i="3"/>
  <c r="I109" i="3"/>
  <c r="J109" i="3"/>
  <c r="K109" i="3"/>
  <c r="I110" i="3"/>
  <c r="J110" i="3"/>
  <c r="K110" i="3"/>
  <c r="I111" i="3"/>
  <c r="J111" i="3"/>
  <c r="K111" i="3"/>
  <c r="I112" i="3"/>
  <c r="J112" i="3"/>
  <c r="K112" i="3"/>
  <c r="I113" i="3"/>
  <c r="J113" i="3"/>
  <c r="K113" i="3"/>
  <c r="I114" i="3"/>
  <c r="J114" i="3"/>
  <c r="K114" i="3"/>
  <c r="I115" i="3"/>
  <c r="J115" i="3"/>
  <c r="K115" i="3"/>
  <c r="I116" i="3"/>
  <c r="J116" i="3"/>
  <c r="K116" i="3"/>
  <c r="I117" i="3"/>
  <c r="J117" i="3"/>
  <c r="K117" i="3"/>
  <c r="I118" i="3"/>
  <c r="J118" i="3"/>
  <c r="K118" i="3"/>
  <c r="I119" i="3"/>
  <c r="J119" i="3"/>
  <c r="K119" i="3"/>
  <c r="I120" i="3"/>
  <c r="J120" i="3"/>
  <c r="K120" i="3"/>
  <c r="I121" i="3"/>
  <c r="J121" i="3"/>
  <c r="K121" i="3"/>
  <c r="I122" i="3"/>
  <c r="J122" i="3"/>
  <c r="K122" i="3"/>
  <c r="I123" i="3"/>
  <c r="J123" i="3"/>
  <c r="K123" i="3"/>
  <c r="I124" i="3"/>
  <c r="J124" i="3"/>
  <c r="K124" i="3"/>
  <c r="I125" i="3"/>
  <c r="J125" i="3"/>
  <c r="K125" i="3"/>
  <c r="I126" i="3"/>
  <c r="J126" i="3"/>
  <c r="K126" i="3"/>
  <c r="I127" i="3"/>
  <c r="J127" i="3"/>
  <c r="K127" i="3"/>
  <c r="I128" i="3"/>
  <c r="J128" i="3"/>
  <c r="K128" i="3"/>
  <c r="I129" i="3"/>
  <c r="J129" i="3"/>
  <c r="K129" i="3"/>
  <c r="I130" i="3"/>
  <c r="J130" i="3"/>
  <c r="K130" i="3"/>
  <c r="I131" i="3"/>
  <c r="J131" i="3"/>
  <c r="K131" i="3"/>
  <c r="I132" i="3"/>
  <c r="J132" i="3"/>
  <c r="K132" i="3"/>
  <c r="I133" i="3"/>
  <c r="J133" i="3"/>
  <c r="K133" i="3"/>
  <c r="I134" i="3"/>
  <c r="J134" i="3"/>
  <c r="K134" i="3"/>
  <c r="I135" i="3"/>
  <c r="J135" i="3"/>
  <c r="K135" i="3"/>
  <c r="I136" i="3"/>
  <c r="J136" i="3"/>
  <c r="K136" i="3"/>
  <c r="I137" i="3"/>
  <c r="J137" i="3"/>
  <c r="K137" i="3"/>
  <c r="I138" i="3"/>
  <c r="J138" i="3"/>
  <c r="K138" i="3"/>
  <c r="I139" i="3"/>
  <c r="J139" i="3"/>
  <c r="K139" i="3"/>
  <c r="I140" i="3"/>
  <c r="J140" i="3"/>
  <c r="K140" i="3"/>
  <c r="I141" i="3"/>
  <c r="J141" i="3"/>
  <c r="K141" i="3"/>
  <c r="I142" i="3"/>
  <c r="J142" i="3"/>
  <c r="K142" i="3"/>
  <c r="I143" i="3"/>
  <c r="J143" i="3"/>
  <c r="K143" i="3"/>
  <c r="I144" i="3"/>
  <c r="J144" i="3"/>
  <c r="K144" i="3"/>
  <c r="I145" i="3"/>
  <c r="J145" i="3"/>
  <c r="K145" i="3"/>
  <c r="I146" i="3"/>
  <c r="J146" i="3"/>
  <c r="K146" i="3"/>
  <c r="I147" i="3"/>
  <c r="J147" i="3"/>
  <c r="K147" i="3"/>
  <c r="I148" i="3"/>
  <c r="J148" i="3"/>
  <c r="K148" i="3"/>
  <c r="I149" i="3"/>
  <c r="J149" i="3"/>
  <c r="K149" i="3"/>
  <c r="I150" i="3"/>
  <c r="J150" i="3"/>
  <c r="K150" i="3"/>
  <c r="I151" i="3"/>
  <c r="J151" i="3"/>
  <c r="K151" i="3"/>
  <c r="I152" i="3"/>
  <c r="J152" i="3"/>
  <c r="K152" i="3"/>
  <c r="I153" i="3"/>
  <c r="J153" i="3"/>
  <c r="K153" i="3"/>
  <c r="I154" i="3"/>
  <c r="J154" i="3"/>
  <c r="K154" i="3"/>
  <c r="I155" i="3"/>
  <c r="J155" i="3"/>
  <c r="K155" i="3"/>
  <c r="I156" i="3"/>
  <c r="J156" i="3"/>
  <c r="K156" i="3"/>
  <c r="I157" i="3"/>
  <c r="J157" i="3"/>
  <c r="K157" i="3"/>
  <c r="I158" i="3"/>
  <c r="J158" i="3"/>
  <c r="K158" i="3"/>
  <c r="I159" i="3"/>
  <c r="J159" i="3"/>
  <c r="K159" i="3"/>
  <c r="I160" i="3"/>
  <c r="J160" i="3"/>
  <c r="K160" i="3"/>
  <c r="I161" i="3"/>
  <c r="J161" i="3"/>
  <c r="K161" i="3"/>
  <c r="I162" i="3"/>
  <c r="J162" i="3"/>
  <c r="K162" i="3"/>
  <c r="I163" i="3"/>
  <c r="J163" i="3"/>
  <c r="K163" i="3"/>
  <c r="I164" i="3"/>
  <c r="J164" i="3"/>
  <c r="K164" i="3"/>
  <c r="I165" i="3"/>
  <c r="J165" i="3"/>
  <c r="K165" i="3"/>
  <c r="I166" i="3"/>
  <c r="J166" i="3"/>
  <c r="K166" i="3"/>
  <c r="I167" i="3"/>
  <c r="J167" i="3"/>
  <c r="K167" i="3"/>
  <c r="I168" i="3"/>
  <c r="J168" i="3"/>
  <c r="K168" i="3"/>
  <c r="I169" i="3"/>
  <c r="J169" i="3"/>
  <c r="K169" i="3"/>
  <c r="I170" i="3"/>
  <c r="J170" i="3"/>
  <c r="K170" i="3"/>
  <c r="I171" i="3"/>
  <c r="J171" i="3"/>
  <c r="K171" i="3"/>
  <c r="I172" i="3"/>
  <c r="J172" i="3"/>
  <c r="K172" i="3"/>
  <c r="I173" i="3"/>
  <c r="J173" i="3"/>
  <c r="K173" i="3"/>
  <c r="I174" i="3"/>
  <c r="J174" i="3"/>
  <c r="K174" i="3"/>
  <c r="I175" i="3"/>
  <c r="J175" i="3"/>
  <c r="K175" i="3"/>
  <c r="I176" i="3"/>
  <c r="J176" i="3"/>
  <c r="K176" i="3"/>
  <c r="I177" i="3"/>
  <c r="J177" i="3"/>
  <c r="K177" i="3"/>
  <c r="I178" i="3"/>
  <c r="J178" i="3"/>
  <c r="K178" i="3"/>
  <c r="I179" i="3"/>
  <c r="J179" i="3"/>
  <c r="K179" i="3"/>
  <c r="I180" i="3"/>
  <c r="J180" i="3"/>
  <c r="K180" i="3"/>
  <c r="I181" i="3"/>
  <c r="J181" i="3"/>
  <c r="K181" i="3"/>
  <c r="I182" i="3"/>
  <c r="J182" i="3"/>
  <c r="K182" i="3"/>
  <c r="I183" i="3"/>
  <c r="J183" i="3"/>
  <c r="K183" i="3"/>
  <c r="I184" i="3"/>
  <c r="J184" i="3"/>
  <c r="K184" i="3"/>
  <c r="I185" i="3"/>
  <c r="J185" i="3"/>
  <c r="K185" i="3"/>
  <c r="I186" i="3"/>
  <c r="J186" i="3"/>
  <c r="K186" i="3"/>
  <c r="I187" i="3"/>
  <c r="J187" i="3"/>
  <c r="K187" i="3"/>
  <c r="I188" i="3"/>
  <c r="J188" i="3"/>
  <c r="K188" i="3"/>
  <c r="I189" i="3"/>
  <c r="J189" i="3"/>
  <c r="K189" i="3"/>
  <c r="I190" i="3"/>
  <c r="J190" i="3"/>
  <c r="K190" i="3"/>
  <c r="I191" i="3"/>
  <c r="J191" i="3"/>
  <c r="K191" i="3"/>
  <c r="I192" i="3"/>
  <c r="J192" i="3"/>
  <c r="K192" i="3"/>
  <c r="I193" i="3"/>
  <c r="J193" i="3"/>
  <c r="K193" i="3"/>
  <c r="I194" i="3"/>
  <c r="J194" i="3"/>
  <c r="K194" i="3"/>
  <c r="I195" i="3"/>
  <c r="J195" i="3"/>
  <c r="K195" i="3"/>
  <c r="I196" i="3"/>
  <c r="J196" i="3"/>
  <c r="K196" i="3"/>
  <c r="I197" i="3"/>
  <c r="J197" i="3"/>
  <c r="K197" i="3"/>
  <c r="I198" i="3"/>
  <c r="J198" i="3"/>
  <c r="K198" i="3"/>
  <c r="I199" i="3"/>
  <c r="J199" i="3"/>
  <c r="K199" i="3"/>
  <c r="I200" i="3"/>
  <c r="J200" i="3"/>
  <c r="K200" i="3"/>
  <c r="I201" i="3"/>
  <c r="J201" i="3"/>
  <c r="K201" i="3"/>
  <c r="I202" i="3"/>
  <c r="J202" i="3"/>
  <c r="K202" i="3"/>
  <c r="I203" i="3"/>
  <c r="J203" i="3"/>
  <c r="K203" i="3"/>
  <c r="I204" i="3"/>
  <c r="J204" i="3"/>
  <c r="K204" i="3"/>
  <c r="I205" i="3"/>
  <c r="J205" i="3"/>
  <c r="K205" i="3"/>
  <c r="I206" i="3"/>
  <c r="J206" i="3"/>
  <c r="K206" i="3"/>
  <c r="I207" i="3"/>
  <c r="J207" i="3"/>
  <c r="K207" i="3"/>
  <c r="I208" i="3"/>
  <c r="J208" i="3"/>
  <c r="K208" i="3"/>
  <c r="I209" i="3"/>
  <c r="J209" i="3"/>
  <c r="K209" i="3"/>
  <c r="I210" i="3"/>
  <c r="J210" i="3"/>
  <c r="K210" i="3"/>
  <c r="I211" i="3"/>
  <c r="J211" i="3"/>
  <c r="K211" i="3"/>
  <c r="I212" i="3"/>
  <c r="J212" i="3"/>
  <c r="K212" i="3"/>
  <c r="I213" i="3"/>
  <c r="J213" i="3"/>
  <c r="K213" i="3"/>
  <c r="I214" i="3"/>
  <c r="J214" i="3"/>
  <c r="K214" i="3"/>
  <c r="I215" i="3"/>
  <c r="J215" i="3"/>
  <c r="K215" i="3"/>
  <c r="I216" i="3"/>
  <c r="J216" i="3"/>
  <c r="K216" i="3"/>
  <c r="I217" i="3"/>
  <c r="J217" i="3"/>
  <c r="K217" i="3"/>
  <c r="I218" i="3"/>
  <c r="J218" i="3"/>
  <c r="K218" i="3"/>
  <c r="I219" i="3"/>
  <c r="J219" i="3"/>
  <c r="K219" i="3"/>
  <c r="I220" i="3"/>
  <c r="J220" i="3"/>
  <c r="K220" i="3"/>
  <c r="I221" i="3"/>
  <c r="J221" i="3"/>
  <c r="K221" i="3"/>
  <c r="I222" i="3"/>
  <c r="J222" i="3"/>
  <c r="K222" i="3"/>
  <c r="I223" i="3"/>
  <c r="J223" i="3"/>
  <c r="K223" i="3"/>
  <c r="I224" i="3"/>
  <c r="J224" i="3"/>
  <c r="K224" i="3"/>
  <c r="I225" i="3"/>
  <c r="J225" i="3"/>
  <c r="K225" i="3"/>
  <c r="I226" i="3"/>
  <c r="J226" i="3"/>
  <c r="K226" i="3"/>
  <c r="I227" i="3"/>
  <c r="J227" i="3"/>
  <c r="K227" i="3"/>
  <c r="I228" i="3"/>
  <c r="J228" i="3"/>
  <c r="K228" i="3"/>
  <c r="I229" i="3"/>
  <c r="J229" i="3"/>
  <c r="K229" i="3"/>
  <c r="I230" i="3"/>
  <c r="J230" i="3"/>
  <c r="K230" i="3"/>
  <c r="I231" i="3"/>
  <c r="J231" i="3"/>
  <c r="K231" i="3"/>
  <c r="I232" i="3"/>
  <c r="J232" i="3"/>
  <c r="K232" i="3"/>
  <c r="I233" i="3"/>
  <c r="J233" i="3"/>
  <c r="K233" i="3"/>
  <c r="I234" i="3"/>
  <c r="J234" i="3"/>
  <c r="K234" i="3"/>
  <c r="I235" i="3"/>
  <c r="J235" i="3"/>
  <c r="K235" i="3"/>
  <c r="I236" i="3"/>
  <c r="J236" i="3"/>
  <c r="K236" i="3"/>
  <c r="I237" i="3"/>
  <c r="J237" i="3"/>
  <c r="K237" i="3"/>
  <c r="I238" i="3"/>
  <c r="J238" i="3"/>
  <c r="K238" i="3"/>
  <c r="I239" i="3"/>
  <c r="J239" i="3"/>
  <c r="K239" i="3"/>
  <c r="I240" i="3"/>
  <c r="J240" i="3"/>
  <c r="K240" i="3"/>
  <c r="I241" i="3"/>
  <c r="J241" i="3"/>
  <c r="K241" i="3"/>
  <c r="I242" i="3"/>
  <c r="J242" i="3"/>
  <c r="K242" i="3"/>
  <c r="I243" i="3"/>
  <c r="J243" i="3"/>
  <c r="K243" i="3"/>
  <c r="I244" i="3"/>
  <c r="J244" i="3"/>
  <c r="K244" i="3"/>
  <c r="I245" i="3"/>
  <c r="J245" i="3"/>
  <c r="K245" i="3"/>
  <c r="I246" i="3"/>
  <c r="J246" i="3"/>
  <c r="K246" i="3"/>
  <c r="I247" i="3"/>
  <c r="J247" i="3"/>
  <c r="K247" i="3"/>
  <c r="I248" i="3"/>
  <c r="J248" i="3"/>
  <c r="K248" i="3"/>
  <c r="I249" i="3"/>
  <c r="J249" i="3"/>
  <c r="K249" i="3"/>
  <c r="I250" i="3"/>
  <c r="J250" i="3"/>
  <c r="K250" i="3"/>
  <c r="I251" i="3"/>
  <c r="J251" i="3"/>
  <c r="K251" i="3"/>
  <c r="I252" i="3"/>
  <c r="J252" i="3"/>
  <c r="K252" i="3"/>
  <c r="I253" i="3"/>
  <c r="J253" i="3"/>
  <c r="K253" i="3"/>
  <c r="I254" i="3"/>
  <c r="J254" i="3"/>
  <c r="K254" i="3"/>
  <c r="I255" i="3"/>
  <c r="J255" i="3"/>
  <c r="K255" i="3"/>
  <c r="I256" i="3"/>
  <c r="J256" i="3"/>
  <c r="K256" i="3"/>
  <c r="I257" i="3"/>
  <c r="J257" i="3"/>
  <c r="K257" i="3"/>
  <c r="I258" i="3"/>
  <c r="J258" i="3"/>
  <c r="K258" i="3"/>
  <c r="I259" i="3"/>
  <c r="J259" i="3"/>
  <c r="K259" i="3"/>
  <c r="I260" i="3"/>
  <c r="J260" i="3"/>
  <c r="K260" i="3"/>
  <c r="I261" i="3"/>
  <c r="J261" i="3"/>
  <c r="K261" i="3"/>
  <c r="I262" i="3"/>
  <c r="J262" i="3"/>
  <c r="K262" i="3"/>
  <c r="I263" i="3"/>
  <c r="J263" i="3"/>
  <c r="K263" i="3"/>
  <c r="I264" i="3"/>
  <c r="J264" i="3"/>
  <c r="K264" i="3"/>
  <c r="I265" i="3"/>
  <c r="J265" i="3"/>
  <c r="K265" i="3"/>
  <c r="I266" i="3"/>
  <c r="J266" i="3"/>
  <c r="K266" i="3"/>
  <c r="I267" i="3"/>
  <c r="J267" i="3"/>
  <c r="K267" i="3"/>
  <c r="I268" i="3"/>
  <c r="J268" i="3"/>
  <c r="K268" i="3"/>
  <c r="I269" i="3"/>
  <c r="J269" i="3"/>
  <c r="K269" i="3"/>
  <c r="I270" i="3"/>
  <c r="J270" i="3"/>
  <c r="K270" i="3"/>
  <c r="I271" i="3"/>
  <c r="J271" i="3"/>
  <c r="K271" i="3"/>
  <c r="I272" i="3"/>
  <c r="J272" i="3"/>
  <c r="K272" i="3"/>
  <c r="I273" i="3"/>
  <c r="J273" i="3"/>
  <c r="K273" i="3"/>
  <c r="I274" i="3"/>
  <c r="J274" i="3"/>
  <c r="K274" i="3"/>
  <c r="I275" i="3"/>
  <c r="J275" i="3"/>
  <c r="K275" i="3"/>
  <c r="I276" i="3"/>
  <c r="J276" i="3"/>
  <c r="K276" i="3"/>
  <c r="I277" i="3"/>
  <c r="J277" i="3"/>
  <c r="K277" i="3"/>
  <c r="I278" i="3"/>
  <c r="J278" i="3"/>
  <c r="K278" i="3"/>
  <c r="I279" i="3"/>
  <c r="J279" i="3"/>
  <c r="K279" i="3"/>
  <c r="I280" i="3"/>
  <c r="J280" i="3"/>
  <c r="K280" i="3"/>
  <c r="I281" i="3"/>
  <c r="J281" i="3"/>
  <c r="K281" i="3"/>
  <c r="I282" i="3"/>
  <c r="J282" i="3"/>
  <c r="K282" i="3"/>
  <c r="I283" i="3"/>
  <c r="J283" i="3"/>
  <c r="K283" i="3"/>
  <c r="I284" i="3"/>
  <c r="J284" i="3"/>
  <c r="K284" i="3"/>
  <c r="I285" i="3"/>
  <c r="J285" i="3"/>
  <c r="K285" i="3"/>
  <c r="I286" i="3"/>
  <c r="J286" i="3"/>
  <c r="K286" i="3"/>
  <c r="I287" i="3"/>
  <c r="J287" i="3"/>
  <c r="K287" i="3"/>
  <c r="I288" i="3"/>
  <c r="J288" i="3"/>
  <c r="K288" i="3"/>
  <c r="I289" i="3"/>
  <c r="J289" i="3"/>
  <c r="K289" i="3"/>
  <c r="I290" i="3"/>
  <c r="J290" i="3"/>
  <c r="K290" i="3"/>
  <c r="I291" i="3"/>
  <c r="J291" i="3"/>
  <c r="K291" i="3"/>
  <c r="I292" i="3"/>
  <c r="J292" i="3"/>
  <c r="K292" i="3"/>
  <c r="I293" i="3"/>
  <c r="J293" i="3"/>
  <c r="K293" i="3"/>
  <c r="I294" i="3"/>
  <c r="J294" i="3"/>
  <c r="K294" i="3"/>
  <c r="I295" i="3"/>
  <c r="J295" i="3"/>
  <c r="K295" i="3"/>
  <c r="I296" i="3"/>
  <c r="J296" i="3"/>
  <c r="K296" i="3"/>
  <c r="I297" i="3"/>
  <c r="J297" i="3"/>
  <c r="K297" i="3"/>
  <c r="I298" i="3"/>
  <c r="J298" i="3"/>
  <c r="K298" i="3"/>
  <c r="I299" i="3"/>
  <c r="J299" i="3"/>
  <c r="K299" i="3"/>
  <c r="I300" i="3"/>
  <c r="J300" i="3"/>
  <c r="K300" i="3"/>
  <c r="I301" i="3"/>
  <c r="J301" i="3"/>
  <c r="K301" i="3"/>
  <c r="I302" i="3"/>
  <c r="J302" i="3"/>
  <c r="K302" i="3"/>
  <c r="I303" i="3"/>
  <c r="J303" i="3"/>
  <c r="K303" i="3"/>
  <c r="I304" i="3"/>
  <c r="J304" i="3"/>
  <c r="K304" i="3"/>
  <c r="I305" i="3"/>
  <c r="J305" i="3"/>
  <c r="K305" i="3"/>
  <c r="I306" i="3"/>
  <c r="J306" i="3"/>
  <c r="K306" i="3"/>
  <c r="I307" i="3"/>
  <c r="J307" i="3"/>
  <c r="K307" i="3"/>
  <c r="I308" i="3"/>
  <c r="J308" i="3"/>
  <c r="K308" i="3"/>
  <c r="I309" i="3"/>
  <c r="J309" i="3"/>
  <c r="K309" i="3"/>
  <c r="I310" i="3"/>
  <c r="J310" i="3"/>
  <c r="K310" i="3"/>
  <c r="I311" i="3"/>
  <c r="J311" i="3"/>
  <c r="K311" i="3"/>
  <c r="I312" i="3"/>
  <c r="J312" i="3"/>
  <c r="K312" i="3"/>
  <c r="I313" i="3"/>
  <c r="J313" i="3"/>
  <c r="K313" i="3"/>
  <c r="I314" i="3"/>
  <c r="J314" i="3"/>
  <c r="K314" i="3"/>
  <c r="I315" i="3"/>
  <c r="J315" i="3"/>
  <c r="K315" i="3"/>
  <c r="I316" i="3"/>
  <c r="J316" i="3"/>
  <c r="K316" i="3"/>
  <c r="I317" i="3"/>
  <c r="J317" i="3"/>
  <c r="K317" i="3"/>
  <c r="I318" i="3"/>
  <c r="J318" i="3"/>
  <c r="K318" i="3"/>
  <c r="I319" i="3"/>
  <c r="J319" i="3"/>
  <c r="K319" i="3"/>
  <c r="I320" i="3"/>
  <c r="J320" i="3"/>
  <c r="K320" i="3"/>
  <c r="I321" i="3"/>
  <c r="J321" i="3"/>
  <c r="K321" i="3"/>
  <c r="I322" i="3"/>
  <c r="J322" i="3"/>
  <c r="K322" i="3"/>
  <c r="I323" i="3"/>
  <c r="J323" i="3"/>
  <c r="K323" i="3"/>
  <c r="I324" i="3"/>
  <c r="J324" i="3"/>
  <c r="K324" i="3"/>
  <c r="I325" i="3"/>
  <c r="J325" i="3"/>
  <c r="K325" i="3"/>
  <c r="I326" i="3"/>
  <c r="J326" i="3"/>
  <c r="K326" i="3"/>
  <c r="I327" i="3"/>
  <c r="J327" i="3"/>
  <c r="K327" i="3"/>
  <c r="I328" i="3"/>
  <c r="J328" i="3"/>
  <c r="K328" i="3"/>
  <c r="I329" i="3"/>
  <c r="J329" i="3"/>
  <c r="K329" i="3"/>
  <c r="I330" i="3"/>
  <c r="J330" i="3"/>
  <c r="K330" i="3"/>
  <c r="I331" i="3"/>
  <c r="J331" i="3"/>
  <c r="K331" i="3"/>
  <c r="I332" i="3"/>
  <c r="J332" i="3"/>
  <c r="K332" i="3"/>
  <c r="I333" i="3"/>
  <c r="J333" i="3"/>
  <c r="K333" i="3"/>
  <c r="I334" i="3"/>
  <c r="J334" i="3"/>
  <c r="K334" i="3"/>
  <c r="I335" i="3"/>
  <c r="J335" i="3"/>
  <c r="K335" i="3"/>
  <c r="I336" i="3"/>
  <c r="J336" i="3"/>
  <c r="K336" i="3"/>
  <c r="I337" i="3"/>
  <c r="J337" i="3"/>
  <c r="K337" i="3"/>
  <c r="I338" i="3"/>
  <c r="J338" i="3"/>
  <c r="K338" i="3"/>
  <c r="I339" i="3"/>
  <c r="J339" i="3"/>
  <c r="K339" i="3"/>
  <c r="I340" i="3"/>
  <c r="J340" i="3"/>
  <c r="K340" i="3"/>
  <c r="I341" i="3"/>
  <c r="J341" i="3"/>
  <c r="K341" i="3"/>
  <c r="I342" i="3"/>
  <c r="J342" i="3"/>
  <c r="K342" i="3"/>
  <c r="I343" i="3"/>
  <c r="J343" i="3"/>
  <c r="K343" i="3"/>
  <c r="I344" i="3"/>
  <c r="J344" i="3"/>
  <c r="K344" i="3"/>
  <c r="I345" i="3"/>
  <c r="J345" i="3"/>
  <c r="K345" i="3"/>
  <c r="I346" i="3"/>
  <c r="J346" i="3"/>
  <c r="K346" i="3"/>
  <c r="I347" i="3"/>
  <c r="J347" i="3"/>
  <c r="K347" i="3"/>
  <c r="I348" i="3"/>
  <c r="J348" i="3"/>
  <c r="K348" i="3"/>
  <c r="I349" i="3"/>
  <c r="J349" i="3"/>
  <c r="K349" i="3"/>
  <c r="I350" i="3"/>
  <c r="J350" i="3"/>
  <c r="K350" i="3"/>
  <c r="I351" i="3"/>
  <c r="J351" i="3"/>
  <c r="K351" i="3"/>
  <c r="I352" i="3"/>
  <c r="J352" i="3"/>
  <c r="K352" i="3"/>
  <c r="I353" i="3"/>
  <c r="J353" i="3"/>
  <c r="K353" i="3"/>
  <c r="I354" i="3"/>
  <c r="J354" i="3"/>
  <c r="K354" i="3"/>
  <c r="I355" i="3"/>
  <c r="J355" i="3"/>
  <c r="K355" i="3"/>
  <c r="I356" i="3"/>
  <c r="J356" i="3"/>
  <c r="K356" i="3"/>
  <c r="I357" i="3"/>
  <c r="J357" i="3"/>
  <c r="K357" i="3"/>
  <c r="I358" i="3"/>
  <c r="J358" i="3"/>
  <c r="K358" i="3"/>
  <c r="I359" i="3"/>
  <c r="J359" i="3"/>
  <c r="K359" i="3"/>
  <c r="I360" i="3"/>
  <c r="J360" i="3"/>
  <c r="K360" i="3"/>
  <c r="I361" i="3"/>
  <c r="J361" i="3"/>
  <c r="K361" i="3"/>
  <c r="I362" i="3"/>
  <c r="J362" i="3"/>
  <c r="K362" i="3"/>
  <c r="I363" i="3"/>
  <c r="J363" i="3"/>
  <c r="K363" i="3"/>
  <c r="I364" i="3"/>
  <c r="J364" i="3"/>
  <c r="K364" i="3"/>
  <c r="I365" i="3"/>
  <c r="J365" i="3"/>
  <c r="K365" i="3"/>
  <c r="I366" i="3"/>
  <c r="J366" i="3"/>
  <c r="K366" i="3"/>
  <c r="I367" i="3"/>
  <c r="J367" i="3"/>
  <c r="K367" i="3"/>
  <c r="I368" i="3"/>
  <c r="J368" i="3"/>
  <c r="K368" i="3"/>
  <c r="I369" i="3"/>
  <c r="J369" i="3"/>
  <c r="K369" i="3"/>
  <c r="I370" i="3"/>
  <c r="J370" i="3"/>
  <c r="K370" i="3"/>
  <c r="I371" i="3"/>
  <c r="J371" i="3"/>
  <c r="K371" i="3"/>
  <c r="I372" i="3"/>
  <c r="J372" i="3"/>
  <c r="K372" i="3"/>
  <c r="I373" i="3"/>
  <c r="J373" i="3"/>
  <c r="K373" i="3"/>
  <c r="I374" i="3"/>
  <c r="J374" i="3"/>
  <c r="K374" i="3"/>
  <c r="I375" i="3"/>
  <c r="J375" i="3"/>
  <c r="K375" i="3"/>
  <c r="I376" i="3"/>
  <c r="J376" i="3"/>
  <c r="K376" i="3"/>
  <c r="I377" i="3"/>
  <c r="J377" i="3"/>
  <c r="K377" i="3"/>
  <c r="I378" i="3"/>
  <c r="J378" i="3"/>
  <c r="K378" i="3"/>
  <c r="I379" i="3"/>
  <c r="J379" i="3"/>
  <c r="K379" i="3"/>
  <c r="I380" i="3"/>
  <c r="J380" i="3"/>
  <c r="K380" i="3"/>
  <c r="I381" i="3"/>
  <c r="J381" i="3"/>
  <c r="K381" i="3"/>
  <c r="I382" i="3"/>
  <c r="J382" i="3"/>
  <c r="K382" i="3"/>
  <c r="I383" i="3"/>
  <c r="J383" i="3"/>
  <c r="K383" i="3"/>
  <c r="I384" i="3"/>
  <c r="J384" i="3"/>
  <c r="K384" i="3"/>
  <c r="I385" i="3"/>
  <c r="J385" i="3"/>
  <c r="K385" i="3"/>
  <c r="I386" i="3"/>
  <c r="J386" i="3"/>
  <c r="K386" i="3"/>
  <c r="I387" i="3"/>
  <c r="J387" i="3"/>
  <c r="K387" i="3"/>
  <c r="I388" i="3"/>
  <c r="J388" i="3"/>
  <c r="K388" i="3"/>
  <c r="I389" i="3"/>
  <c r="J389" i="3"/>
  <c r="K389" i="3"/>
  <c r="I390" i="3"/>
  <c r="J390" i="3"/>
  <c r="K390" i="3"/>
  <c r="I391" i="3"/>
  <c r="J391" i="3"/>
  <c r="K391" i="3"/>
  <c r="I392" i="3"/>
  <c r="J392" i="3"/>
  <c r="K392" i="3"/>
  <c r="I393" i="3"/>
  <c r="J393" i="3"/>
  <c r="K393" i="3"/>
  <c r="I394" i="3"/>
  <c r="J394" i="3"/>
  <c r="K394" i="3"/>
  <c r="I395" i="3"/>
  <c r="J395" i="3"/>
  <c r="K395" i="3"/>
  <c r="I396" i="3"/>
  <c r="J396" i="3"/>
  <c r="K396" i="3"/>
  <c r="I397" i="3"/>
  <c r="J397" i="3"/>
  <c r="K397" i="3"/>
  <c r="I398" i="3"/>
  <c r="J398" i="3"/>
  <c r="K398" i="3"/>
  <c r="I399" i="3"/>
  <c r="J399" i="3"/>
  <c r="K399" i="3"/>
  <c r="I400" i="3"/>
  <c r="J400" i="3"/>
  <c r="K400" i="3"/>
  <c r="I401" i="3"/>
  <c r="J401" i="3"/>
  <c r="K401" i="3"/>
  <c r="I402" i="3"/>
  <c r="J402" i="3"/>
  <c r="K402" i="3"/>
  <c r="I403" i="3"/>
  <c r="J403" i="3"/>
  <c r="K403" i="3"/>
  <c r="I404" i="3"/>
  <c r="J404" i="3"/>
  <c r="K404" i="3"/>
  <c r="I405" i="3"/>
  <c r="J405" i="3"/>
  <c r="K405" i="3"/>
  <c r="I406" i="3"/>
  <c r="J406" i="3"/>
  <c r="K406" i="3"/>
  <c r="I407" i="3"/>
  <c r="J407" i="3"/>
  <c r="K407" i="3"/>
  <c r="I408" i="3"/>
  <c r="J408" i="3"/>
  <c r="K408" i="3"/>
  <c r="I409" i="3"/>
  <c r="J409" i="3"/>
  <c r="K409" i="3"/>
  <c r="I410" i="3"/>
  <c r="J410" i="3"/>
  <c r="K410" i="3"/>
  <c r="I411" i="3"/>
  <c r="J411" i="3"/>
  <c r="K411" i="3"/>
  <c r="I412" i="3"/>
  <c r="J412" i="3"/>
  <c r="K412" i="3"/>
  <c r="I413" i="3"/>
  <c r="J413" i="3"/>
  <c r="K413" i="3"/>
  <c r="I414" i="3"/>
  <c r="J414" i="3"/>
  <c r="K414" i="3"/>
  <c r="I415" i="3"/>
  <c r="J415" i="3"/>
  <c r="K415" i="3"/>
  <c r="I416" i="3"/>
  <c r="J416" i="3"/>
  <c r="K416" i="3"/>
  <c r="I417" i="3"/>
  <c r="J417" i="3"/>
  <c r="K417" i="3"/>
  <c r="I418" i="3"/>
  <c r="J418" i="3"/>
  <c r="K418" i="3"/>
  <c r="I419" i="3"/>
  <c r="J419" i="3"/>
  <c r="K419" i="3"/>
  <c r="I420" i="3"/>
  <c r="J420" i="3"/>
  <c r="K420" i="3"/>
  <c r="I421" i="3"/>
  <c r="J421" i="3"/>
  <c r="K421" i="3"/>
  <c r="I422" i="3"/>
  <c r="J422" i="3"/>
  <c r="K422" i="3"/>
  <c r="I423" i="3"/>
  <c r="J423" i="3"/>
  <c r="K423" i="3"/>
  <c r="I424" i="3"/>
  <c r="J424" i="3"/>
  <c r="K424" i="3"/>
  <c r="I425" i="3"/>
  <c r="J425" i="3"/>
  <c r="K425" i="3"/>
  <c r="I426" i="3"/>
  <c r="J426" i="3"/>
  <c r="K426" i="3"/>
  <c r="I427" i="3"/>
  <c r="J427" i="3"/>
  <c r="K427" i="3"/>
  <c r="I428" i="3"/>
  <c r="J428" i="3"/>
  <c r="K428" i="3"/>
  <c r="I429" i="3"/>
  <c r="J429" i="3"/>
  <c r="K429" i="3"/>
  <c r="I430" i="3"/>
  <c r="J430" i="3"/>
  <c r="K430" i="3"/>
  <c r="I431" i="3"/>
  <c r="J431" i="3"/>
  <c r="K431" i="3"/>
  <c r="I432" i="3"/>
  <c r="J432" i="3"/>
  <c r="K432" i="3"/>
  <c r="I433" i="3"/>
  <c r="J433" i="3"/>
  <c r="K433" i="3"/>
  <c r="I434" i="3"/>
  <c r="J434" i="3"/>
  <c r="K434" i="3"/>
  <c r="I435" i="3"/>
  <c r="J435" i="3"/>
  <c r="K435" i="3"/>
  <c r="I436" i="3"/>
  <c r="J436" i="3"/>
  <c r="K436" i="3"/>
  <c r="I437" i="3"/>
  <c r="J437" i="3"/>
  <c r="K437" i="3"/>
  <c r="I438" i="3"/>
  <c r="J438" i="3"/>
  <c r="K438" i="3"/>
  <c r="I439" i="3"/>
  <c r="J439" i="3"/>
  <c r="K439" i="3"/>
  <c r="I440" i="3"/>
  <c r="J440" i="3"/>
  <c r="K440" i="3"/>
  <c r="I441" i="3"/>
  <c r="J441" i="3"/>
  <c r="K441" i="3"/>
  <c r="I442" i="3"/>
  <c r="J442" i="3"/>
  <c r="K442" i="3"/>
  <c r="I443" i="3"/>
  <c r="J443" i="3"/>
  <c r="K443" i="3"/>
  <c r="I444" i="3"/>
  <c r="J444" i="3"/>
  <c r="K444" i="3"/>
  <c r="I445" i="3"/>
  <c r="J445" i="3"/>
  <c r="K445" i="3"/>
  <c r="I446" i="3"/>
  <c r="J446" i="3"/>
  <c r="K446" i="3"/>
  <c r="I447" i="3"/>
  <c r="J447" i="3"/>
  <c r="K447" i="3"/>
  <c r="I448" i="3"/>
  <c r="J448" i="3"/>
  <c r="K448" i="3"/>
  <c r="I449" i="3"/>
  <c r="J449" i="3"/>
  <c r="K449" i="3"/>
  <c r="I450" i="3"/>
  <c r="J450" i="3"/>
  <c r="K450" i="3"/>
  <c r="I451" i="3"/>
  <c r="J451" i="3"/>
  <c r="K451" i="3"/>
  <c r="I452" i="3"/>
  <c r="J452" i="3"/>
  <c r="K452" i="3"/>
  <c r="I453" i="3"/>
  <c r="J453" i="3"/>
  <c r="K453" i="3"/>
  <c r="I454" i="3"/>
  <c r="J454" i="3"/>
  <c r="K454" i="3"/>
  <c r="I455" i="3"/>
  <c r="J455" i="3"/>
  <c r="K455" i="3"/>
  <c r="I456" i="3"/>
  <c r="J456" i="3"/>
  <c r="K456" i="3"/>
  <c r="I457" i="3"/>
  <c r="J457" i="3"/>
  <c r="K457" i="3"/>
  <c r="I458" i="3"/>
  <c r="J458" i="3"/>
  <c r="K458" i="3"/>
  <c r="I459" i="3"/>
  <c r="J459" i="3"/>
  <c r="K459" i="3"/>
  <c r="I460" i="3"/>
  <c r="J460" i="3"/>
  <c r="K460" i="3"/>
  <c r="I461" i="3"/>
  <c r="J461" i="3"/>
  <c r="K461" i="3"/>
  <c r="I462" i="3"/>
  <c r="J462" i="3"/>
  <c r="K462" i="3"/>
  <c r="I463" i="3"/>
  <c r="J463" i="3"/>
  <c r="K463" i="3"/>
  <c r="I464" i="3"/>
  <c r="J464" i="3"/>
  <c r="K464" i="3"/>
  <c r="I465" i="3"/>
  <c r="J465" i="3"/>
  <c r="K465" i="3"/>
  <c r="I466" i="3"/>
  <c r="J466" i="3"/>
  <c r="K466" i="3"/>
  <c r="I467" i="3"/>
  <c r="J467" i="3"/>
  <c r="K467" i="3"/>
  <c r="I468" i="3"/>
  <c r="J468" i="3"/>
  <c r="K468" i="3"/>
  <c r="I469" i="3"/>
  <c r="J469" i="3"/>
  <c r="K469" i="3"/>
  <c r="I470" i="3"/>
  <c r="J470" i="3"/>
  <c r="K470" i="3"/>
  <c r="I471" i="3"/>
  <c r="J471" i="3"/>
  <c r="K471" i="3"/>
  <c r="I472" i="3"/>
  <c r="J472" i="3"/>
  <c r="K472" i="3"/>
  <c r="I473" i="3"/>
  <c r="J473" i="3"/>
  <c r="K473" i="3"/>
  <c r="I474" i="3"/>
  <c r="J474" i="3"/>
  <c r="K474" i="3"/>
  <c r="I475" i="3"/>
  <c r="J475" i="3"/>
  <c r="K475" i="3"/>
  <c r="I476" i="3"/>
  <c r="J476" i="3"/>
  <c r="K476" i="3"/>
  <c r="I477" i="3"/>
  <c r="J477" i="3"/>
  <c r="K477" i="3"/>
  <c r="I478" i="3"/>
  <c r="J478" i="3"/>
  <c r="K478" i="3"/>
  <c r="I479" i="3"/>
  <c r="J479" i="3"/>
  <c r="K479" i="3"/>
  <c r="I480" i="3"/>
  <c r="J480" i="3"/>
  <c r="K480" i="3"/>
  <c r="I481" i="3"/>
  <c r="J481" i="3"/>
  <c r="K481" i="3"/>
  <c r="I482" i="3"/>
  <c r="J482" i="3"/>
  <c r="K482" i="3"/>
  <c r="I483" i="3"/>
  <c r="J483" i="3"/>
  <c r="K483" i="3"/>
  <c r="I484" i="3"/>
  <c r="J484" i="3"/>
  <c r="K484" i="3"/>
  <c r="I485" i="3"/>
  <c r="J485" i="3"/>
  <c r="K485" i="3"/>
  <c r="I486" i="3"/>
  <c r="J486" i="3"/>
  <c r="K486" i="3"/>
  <c r="I487" i="3"/>
  <c r="J487" i="3"/>
  <c r="K487" i="3"/>
  <c r="I488" i="3"/>
  <c r="J488" i="3"/>
  <c r="K488" i="3"/>
  <c r="I489" i="3"/>
  <c r="J489" i="3"/>
  <c r="K489" i="3"/>
  <c r="I490" i="3"/>
  <c r="J490" i="3"/>
  <c r="K490" i="3"/>
  <c r="I491" i="3"/>
  <c r="J491" i="3"/>
  <c r="K491" i="3"/>
  <c r="I492" i="3"/>
  <c r="J492" i="3"/>
  <c r="K492" i="3"/>
  <c r="I493" i="3"/>
  <c r="J493" i="3"/>
  <c r="K493" i="3"/>
  <c r="I494" i="3"/>
  <c r="J494" i="3"/>
  <c r="K494" i="3"/>
  <c r="I495" i="3"/>
  <c r="J495" i="3"/>
  <c r="K495" i="3"/>
  <c r="I496" i="3"/>
  <c r="J496" i="3"/>
  <c r="K496" i="3"/>
  <c r="I497" i="3"/>
  <c r="J497" i="3"/>
  <c r="K497" i="3"/>
  <c r="I498" i="3"/>
  <c r="J498" i="3"/>
  <c r="K498" i="3"/>
  <c r="I499" i="3"/>
  <c r="J499" i="3"/>
  <c r="K499" i="3"/>
  <c r="I500" i="3"/>
  <c r="J500" i="3"/>
  <c r="K500" i="3"/>
  <c r="I501" i="3"/>
  <c r="J501" i="3"/>
  <c r="K501" i="3"/>
  <c r="I502" i="3"/>
  <c r="J502" i="3"/>
  <c r="K502" i="3"/>
  <c r="I503" i="3"/>
  <c r="J503" i="3"/>
  <c r="K503" i="3"/>
  <c r="I504" i="3"/>
  <c r="J504" i="3"/>
  <c r="K504" i="3"/>
  <c r="I505" i="3"/>
  <c r="J505" i="3"/>
  <c r="K505" i="3"/>
  <c r="I506" i="3"/>
  <c r="J506" i="3"/>
  <c r="K506" i="3"/>
  <c r="I507" i="3"/>
  <c r="J507" i="3"/>
  <c r="K507" i="3"/>
  <c r="I508" i="3"/>
  <c r="J508" i="3"/>
  <c r="K508" i="3"/>
  <c r="I509" i="3"/>
  <c r="J509" i="3"/>
  <c r="K509" i="3"/>
  <c r="I510" i="3"/>
  <c r="J510" i="3"/>
  <c r="K510" i="3"/>
  <c r="I511" i="3"/>
  <c r="J511" i="3"/>
  <c r="K511" i="3"/>
  <c r="I512" i="3"/>
  <c r="J512" i="3"/>
  <c r="K512" i="3"/>
  <c r="I513" i="3"/>
  <c r="J513" i="3"/>
  <c r="K513" i="3"/>
  <c r="I514" i="3"/>
  <c r="J514" i="3"/>
  <c r="K514" i="3"/>
  <c r="I515" i="3"/>
  <c r="J515" i="3"/>
  <c r="K515" i="3"/>
  <c r="I516" i="3"/>
  <c r="J516" i="3"/>
  <c r="K516" i="3"/>
  <c r="I517" i="3"/>
  <c r="J517" i="3"/>
  <c r="K517" i="3"/>
  <c r="I518" i="3"/>
  <c r="J518" i="3"/>
  <c r="K518" i="3"/>
  <c r="I519" i="3"/>
  <c r="J519" i="3"/>
  <c r="K519" i="3"/>
  <c r="I520" i="3"/>
  <c r="J520" i="3"/>
  <c r="K520" i="3"/>
  <c r="I521" i="3"/>
  <c r="J521" i="3"/>
  <c r="K521" i="3"/>
  <c r="I522" i="3"/>
  <c r="J522" i="3"/>
  <c r="K522" i="3"/>
  <c r="I523" i="3"/>
  <c r="J523" i="3"/>
  <c r="K523" i="3"/>
  <c r="I524" i="3"/>
  <c r="J524" i="3"/>
  <c r="K524" i="3"/>
  <c r="I525" i="3"/>
  <c r="J525" i="3"/>
  <c r="K525" i="3"/>
  <c r="I526" i="3"/>
  <c r="J526" i="3"/>
  <c r="K526" i="3"/>
  <c r="I527" i="3"/>
  <c r="J527" i="3"/>
  <c r="K527" i="3"/>
  <c r="I528" i="3"/>
  <c r="J528" i="3"/>
  <c r="K528" i="3"/>
  <c r="I529" i="3"/>
  <c r="J529" i="3"/>
  <c r="K529" i="3"/>
  <c r="I530" i="3"/>
  <c r="J530" i="3"/>
  <c r="K530" i="3"/>
  <c r="I531" i="3"/>
  <c r="J531" i="3"/>
  <c r="K531" i="3"/>
  <c r="I532" i="3"/>
  <c r="J532" i="3"/>
  <c r="K532" i="3"/>
  <c r="I533" i="3"/>
  <c r="J533" i="3"/>
  <c r="K533" i="3"/>
  <c r="I534" i="3"/>
  <c r="J534" i="3"/>
  <c r="K534" i="3"/>
  <c r="I535" i="3"/>
  <c r="J535" i="3"/>
  <c r="K535" i="3"/>
  <c r="I536" i="3"/>
  <c r="J536" i="3"/>
  <c r="K536" i="3"/>
  <c r="I537" i="3"/>
  <c r="J537" i="3"/>
  <c r="K537" i="3"/>
  <c r="I538" i="3"/>
  <c r="J538" i="3"/>
  <c r="K538" i="3"/>
  <c r="I539" i="3"/>
  <c r="J539" i="3"/>
  <c r="K539" i="3"/>
  <c r="I540" i="3"/>
  <c r="J540" i="3"/>
  <c r="K540" i="3"/>
  <c r="I541" i="3"/>
  <c r="J541" i="3"/>
  <c r="K541" i="3"/>
  <c r="I542" i="3"/>
  <c r="J542" i="3"/>
  <c r="K542" i="3"/>
  <c r="I543" i="3"/>
  <c r="J543" i="3"/>
  <c r="K543" i="3"/>
  <c r="I544" i="3"/>
  <c r="J544" i="3"/>
  <c r="K544" i="3"/>
  <c r="I545" i="3"/>
  <c r="J545" i="3"/>
  <c r="K545" i="3"/>
  <c r="I546" i="3"/>
  <c r="J546" i="3"/>
  <c r="K546" i="3"/>
  <c r="I547" i="3"/>
  <c r="J547" i="3"/>
  <c r="K547" i="3"/>
  <c r="I548" i="3"/>
  <c r="J548" i="3"/>
  <c r="K548" i="3"/>
  <c r="I549" i="3"/>
  <c r="J549" i="3"/>
  <c r="K549" i="3"/>
  <c r="I550" i="3"/>
  <c r="J550" i="3"/>
  <c r="K550" i="3"/>
  <c r="I551" i="3"/>
  <c r="J551" i="3"/>
  <c r="K551" i="3"/>
  <c r="I552" i="3"/>
  <c r="J552" i="3"/>
  <c r="K552" i="3"/>
  <c r="I553" i="3"/>
  <c r="J553" i="3"/>
  <c r="K553" i="3"/>
  <c r="I554" i="3"/>
  <c r="J554" i="3"/>
  <c r="K554" i="3"/>
  <c r="I555" i="3"/>
  <c r="J555" i="3"/>
  <c r="K555" i="3"/>
  <c r="I556" i="3"/>
  <c r="J556" i="3"/>
  <c r="K556" i="3"/>
  <c r="I557" i="3"/>
  <c r="J557" i="3"/>
  <c r="K557" i="3"/>
  <c r="I558" i="3"/>
  <c r="J558" i="3"/>
  <c r="K558" i="3"/>
  <c r="I559" i="3"/>
  <c r="J559" i="3"/>
  <c r="K559" i="3"/>
  <c r="I560" i="3"/>
  <c r="J560" i="3"/>
  <c r="K560" i="3"/>
  <c r="I561" i="3"/>
  <c r="J561" i="3"/>
  <c r="K561" i="3"/>
  <c r="I562" i="3"/>
  <c r="J562" i="3"/>
  <c r="K562" i="3"/>
  <c r="I563" i="3"/>
  <c r="J563" i="3"/>
  <c r="K563" i="3"/>
  <c r="I564" i="3"/>
  <c r="J564" i="3"/>
  <c r="K564" i="3"/>
  <c r="I565" i="3"/>
  <c r="J565" i="3"/>
  <c r="K565" i="3"/>
  <c r="I566" i="3"/>
  <c r="J566" i="3"/>
  <c r="K566" i="3"/>
  <c r="I567" i="3"/>
  <c r="J567" i="3"/>
  <c r="K567" i="3"/>
  <c r="I568" i="3"/>
  <c r="J568" i="3"/>
  <c r="K568" i="3"/>
  <c r="I569" i="3"/>
  <c r="J569" i="3"/>
  <c r="K569" i="3"/>
  <c r="I570" i="3"/>
  <c r="J570" i="3"/>
  <c r="K570" i="3"/>
  <c r="I571" i="3"/>
  <c r="J571" i="3"/>
  <c r="K571" i="3"/>
  <c r="I572" i="3"/>
  <c r="J572" i="3"/>
  <c r="K572" i="3"/>
  <c r="I573" i="3"/>
  <c r="J573" i="3"/>
  <c r="K573" i="3"/>
  <c r="I574" i="3"/>
  <c r="J574" i="3"/>
  <c r="K574" i="3"/>
  <c r="I575" i="3"/>
  <c r="J575" i="3"/>
  <c r="K575" i="3"/>
  <c r="I576" i="3"/>
  <c r="J576" i="3"/>
  <c r="K576" i="3"/>
  <c r="I577" i="3"/>
  <c r="J577" i="3"/>
  <c r="K577" i="3"/>
  <c r="I578" i="3"/>
  <c r="J578" i="3"/>
  <c r="K578" i="3"/>
  <c r="I579" i="3"/>
  <c r="J579" i="3"/>
  <c r="K579" i="3"/>
  <c r="I580" i="3"/>
  <c r="J580" i="3"/>
  <c r="K580" i="3"/>
  <c r="I581" i="3"/>
  <c r="J581" i="3"/>
  <c r="K581" i="3"/>
  <c r="I582" i="3"/>
  <c r="J582" i="3"/>
  <c r="K582" i="3"/>
  <c r="I583" i="3"/>
  <c r="J583" i="3"/>
  <c r="K583" i="3"/>
  <c r="I584" i="3"/>
  <c r="J584" i="3"/>
  <c r="K584" i="3"/>
  <c r="I585" i="3"/>
  <c r="J585" i="3"/>
  <c r="K585" i="3"/>
  <c r="I586" i="3"/>
  <c r="J586" i="3"/>
  <c r="K586" i="3"/>
  <c r="I587" i="3"/>
  <c r="J587" i="3"/>
  <c r="K587" i="3"/>
  <c r="I588" i="3"/>
  <c r="J588" i="3"/>
  <c r="K588" i="3"/>
  <c r="I589" i="3"/>
  <c r="J589" i="3"/>
  <c r="K589" i="3"/>
  <c r="I590" i="3"/>
  <c r="J590" i="3"/>
  <c r="K590" i="3"/>
  <c r="I591" i="3"/>
  <c r="J591" i="3"/>
  <c r="K591" i="3"/>
  <c r="I592" i="3"/>
  <c r="J592" i="3"/>
  <c r="K592" i="3"/>
  <c r="I593" i="3"/>
  <c r="J593" i="3"/>
  <c r="K593" i="3"/>
  <c r="I594" i="3"/>
  <c r="J594" i="3"/>
  <c r="K594" i="3"/>
  <c r="I595" i="3"/>
  <c r="J595" i="3"/>
  <c r="K595" i="3"/>
  <c r="I596" i="3"/>
  <c r="J596" i="3"/>
  <c r="K596" i="3"/>
  <c r="I597" i="3"/>
  <c r="J597" i="3"/>
  <c r="K597" i="3"/>
  <c r="I598" i="3"/>
  <c r="J598" i="3"/>
  <c r="K598" i="3"/>
  <c r="I599" i="3"/>
  <c r="J599" i="3"/>
  <c r="K599" i="3"/>
  <c r="I600" i="3"/>
  <c r="J600" i="3"/>
  <c r="K600" i="3"/>
  <c r="I601" i="3"/>
  <c r="J601" i="3"/>
  <c r="K601" i="3"/>
  <c r="I602" i="3"/>
  <c r="J602" i="3"/>
  <c r="K602" i="3"/>
  <c r="I603" i="3"/>
  <c r="J603" i="3"/>
  <c r="K603" i="3"/>
  <c r="I604" i="3"/>
  <c r="J604" i="3"/>
  <c r="K604" i="3"/>
  <c r="I605" i="3"/>
  <c r="J605" i="3"/>
  <c r="K605" i="3"/>
  <c r="I606" i="3"/>
  <c r="J606" i="3"/>
  <c r="K606" i="3"/>
  <c r="I607" i="3"/>
  <c r="J607" i="3"/>
  <c r="K607" i="3"/>
  <c r="I608" i="3"/>
  <c r="J608" i="3"/>
  <c r="K608" i="3"/>
  <c r="I609" i="3"/>
  <c r="J609" i="3"/>
  <c r="K609" i="3"/>
  <c r="I610" i="3"/>
  <c r="J610" i="3"/>
  <c r="K610" i="3"/>
  <c r="I611" i="3"/>
  <c r="J611" i="3"/>
  <c r="K611" i="3"/>
  <c r="I612" i="3"/>
  <c r="J612" i="3"/>
  <c r="K612" i="3"/>
  <c r="I613" i="3"/>
  <c r="J613" i="3"/>
  <c r="K613" i="3"/>
  <c r="I614" i="3"/>
  <c r="J614" i="3"/>
  <c r="K614" i="3"/>
  <c r="I615" i="3"/>
  <c r="J615" i="3"/>
  <c r="K615" i="3"/>
  <c r="I616" i="3"/>
  <c r="J616" i="3"/>
  <c r="K616" i="3"/>
  <c r="I617" i="3"/>
  <c r="J617" i="3"/>
  <c r="K617" i="3"/>
  <c r="I618" i="3"/>
  <c r="J618" i="3"/>
  <c r="K618" i="3"/>
  <c r="I619" i="3"/>
  <c r="J619" i="3"/>
  <c r="K619" i="3"/>
  <c r="I620" i="3"/>
  <c r="J620" i="3"/>
  <c r="K620" i="3"/>
  <c r="I621" i="3"/>
  <c r="J621" i="3"/>
  <c r="K621" i="3"/>
  <c r="I622" i="3"/>
  <c r="J622" i="3"/>
  <c r="K622" i="3"/>
  <c r="I623" i="3"/>
  <c r="J623" i="3"/>
  <c r="K623" i="3"/>
  <c r="I624" i="3"/>
  <c r="J624" i="3"/>
  <c r="K624" i="3"/>
  <c r="I625" i="3"/>
  <c r="J625" i="3"/>
  <c r="K625" i="3"/>
  <c r="I626" i="3"/>
  <c r="J626" i="3"/>
  <c r="K626" i="3"/>
  <c r="I627" i="3"/>
  <c r="J627" i="3"/>
  <c r="K627" i="3"/>
  <c r="I628" i="3"/>
  <c r="J628" i="3"/>
  <c r="K628" i="3"/>
  <c r="I629" i="3"/>
  <c r="J629" i="3"/>
  <c r="K629" i="3"/>
  <c r="I630" i="3"/>
  <c r="J630" i="3"/>
  <c r="K630" i="3"/>
  <c r="I631" i="3"/>
  <c r="J631" i="3"/>
  <c r="K631" i="3"/>
  <c r="I632" i="3"/>
  <c r="J632" i="3"/>
  <c r="K632" i="3"/>
  <c r="I633" i="3"/>
  <c r="J633" i="3"/>
  <c r="K633" i="3"/>
  <c r="I634" i="3"/>
  <c r="J634" i="3"/>
  <c r="K634" i="3"/>
  <c r="I635" i="3"/>
  <c r="J635" i="3"/>
  <c r="K635" i="3"/>
  <c r="I636" i="3"/>
  <c r="J636" i="3"/>
  <c r="K636" i="3"/>
  <c r="I637" i="3"/>
  <c r="J637" i="3"/>
  <c r="K637" i="3"/>
  <c r="I638" i="3"/>
  <c r="J638" i="3"/>
  <c r="K638" i="3"/>
  <c r="I639" i="3"/>
  <c r="J639" i="3"/>
  <c r="K639" i="3"/>
  <c r="I640" i="3"/>
  <c r="J640" i="3"/>
  <c r="K640" i="3"/>
  <c r="I641" i="3"/>
  <c r="J641" i="3"/>
  <c r="K641" i="3"/>
  <c r="I642" i="3"/>
  <c r="J642" i="3"/>
  <c r="K642" i="3"/>
  <c r="I643" i="3"/>
  <c r="J643" i="3"/>
  <c r="K643" i="3"/>
  <c r="I644" i="3"/>
  <c r="J644" i="3"/>
  <c r="K644" i="3"/>
  <c r="I645" i="3"/>
  <c r="J645" i="3"/>
  <c r="K645" i="3"/>
  <c r="I646" i="3"/>
  <c r="J646" i="3"/>
  <c r="K646" i="3"/>
  <c r="I647" i="3"/>
  <c r="J647" i="3"/>
  <c r="K647" i="3"/>
  <c r="I648" i="3"/>
  <c r="J648" i="3"/>
  <c r="K648" i="3"/>
  <c r="I649" i="3"/>
  <c r="J649" i="3"/>
  <c r="K649" i="3"/>
  <c r="I650" i="3"/>
  <c r="J650" i="3"/>
  <c r="K650" i="3"/>
  <c r="I651" i="3"/>
  <c r="J651" i="3"/>
  <c r="K651" i="3"/>
  <c r="I652" i="3"/>
  <c r="J652" i="3"/>
  <c r="K652" i="3"/>
  <c r="I653" i="3"/>
  <c r="J653" i="3"/>
  <c r="K653" i="3"/>
  <c r="I654" i="3"/>
  <c r="J654" i="3"/>
  <c r="K654" i="3"/>
  <c r="I655" i="3"/>
  <c r="J655" i="3"/>
  <c r="K655" i="3"/>
  <c r="I656" i="3"/>
  <c r="J656" i="3"/>
  <c r="K656" i="3"/>
  <c r="I657" i="3"/>
  <c r="J657" i="3"/>
  <c r="K657" i="3"/>
  <c r="I658" i="3"/>
  <c r="J658" i="3"/>
  <c r="K658" i="3"/>
  <c r="I659" i="3"/>
  <c r="J659" i="3"/>
  <c r="K659" i="3"/>
  <c r="I660" i="3"/>
  <c r="J660" i="3"/>
  <c r="K660" i="3"/>
  <c r="I661" i="3"/>
  <c r="J661" i="3"/>
  <c r="K661" i="3"/>
  <c r="I662" i="3"/>
  <c r="J662" i="3"/>
  <c r="K662" i="3"/>
  <c r="I663" i="3"/>
  <c r="J663" i="3"/>
  <c r="K663" i="3"/>
  <c r="I664" i="3"/>
  <c r="J664" i="3"/>
  <c r="K664" i="3"/>
  <c r="I665" i="3"/>
  <c r="J665" i="3"/>
  <c r="K665" i="3"/>
  <c r="I666" i="3"/>
  <c r="J666" i="3"/>
  <c r="K666" i="3"/>
  <c r="I667" i="3"/>
  <c r="J667" i="3"/>
  <c r="K667" i="3"/>
  <c r="I668" i="3"/>
  <c r="J668" i="3"/>
  <c r="K668" i="3"/>
  <c r="I669" i="3"/>
  <c r="J669" i="3"/>
  <c r="K669" i="3"/>
  <c r="I670" i="3"/>
  <c r="J670" i="3"/>
  <c r="K670" i="3"/>
  <c r="I671" i="3"/>
  <c r="J671" i="3"/>
  <c r="K671" i="3"/>
  <c r="I672" i="3"/>
  <c r="J672" i="3"/>
  <c r="K672" i="3"/>
  <c r="I673" i="3"/>
  <c r="J673" i="3"/>
  <c r="K673" i="3"/>
  <c r="I674" i="3"/>
  <c r="J674" i="3"/>
  <c r="K674" i="3"/>
  <c r="I675" i="3"/>
  <c r="J675" i="3"/>
  <c r="K675" i="3"/>
  <c r="I676" i="3"/>
  <c r="J676" i="3"/>
  <c r="K676" i="3"/>
  <c r="I677" i="3"/>
  <c r="J677" i="3"/>
  <c r="K677" i="3"/>
  <c r="I678" i="3"/>
  <c r="J678" i="3"/>
  <c r="K678" i="3"/>
  <c r="I679" i="3"/>
  <c r="J679" i="3"/>
  <c r="K679" i="3"/>
  <c r="I680" i="3"/>
  <c r="J680" i="3"/>
  <c r="K680" i="3"/>
  <c r="I681" i="3"/>
  <c r="J681" i="3"/>
  <c r="K681" i="3"/>
  <c r="I682" i="3"/>
  <c r="J682" i="3"/>
  <c r="K682" i="3"/>
  <c r="I683" i="3"/>
  <c r="J683" i="3"/>
  <c r="K683" i="3"/>
  <c r="I684" i="3"/>
  <c r="J684" i="3"/>
  <c r="K684" i="3"/>
  <c r="I685" i="3"/>
  <c r="J685" i="3"/>
  <c r="K685" i="3"/>
  <c r="I686" i="3"/>
  <c r="J686" i="3"/>
  <c r="K686" i="3"/>
  <c r="I687" i="3"/>
  <c r="J687" i="3"/>
  <c r="K687" i="3"/>
  <c r="I688" i="3"/>
  <c r="J688" i="3"/>
  <c r="K688" i="3"/>
  <c r="I689" i="3"/>
  <c r="J689" i="3"/>
  <c r="K689" i="3"/>
  <c r="I690" i="3"/>
  <c r="J690" i="3"/>
  <c r="K690" i="3"/>
  <c r="I691" i="3"/>
  <c r="J691" i="3"/>
  <c r="K691" i="3"/>
  <c r="I692" i="3"/>
  <c r="J692" i="3"/>
  <c r="K692" i="3"/>
  <c r="I693" i="3"/>
  <c r="J693" i="3"/>
  <c r="K693" i="3"/>
  <c r="I694" i="3"/>
  <c r="J694" i="3"/>
  <c r="K694" i="3"/>
  <c r="I695" i="3"/>
  <c r="J695" i="3"/>
  <c r="K695" i="3"/>
  <c r="I696" i="3"/>
  <c r="J696" i="3"/>
  <c r="K696" i="3"/>
  <c r="I697" i="3"/>
  <c r="J697" i="3"/>
  <c r="K697" i="3"/>
  <c r="I698" i="3"/>
  <c r="J698" i="3"/>
  <c r="K698" i="3"/>
  <c r="I699" i="3"/>
  <c r="J699" i="3"/>
  <c r="K699" i="3"/>
  <c r="I700" i="3"/>
  <c r="J700" i="3"/>
  <c r="K700" i="3"/>
  <c r="I701" i="3"/>
  <c r="J701" i="3"/>
  <c r="K701" i="3"/>
  <c r="I702" i="3"/>
  <c r="J702" i="3"/>
  <c r="K702" i="3"/>
  <c r="I703" i="3"/>
  <c r="J703" i="3"/>
  <c r="K703" i="3"/>
  <c r="I704" i="3"/>
  <c r="J704" i="3"/>
  <c r="K704" i="3"/>
  <c r="I705" i="3"/>
  <c r="J705" i="3"/>
  <c r="K705" i="3"/>
  <c r="I706" i="3"/>
  <c r="J706" i="3"/>
  <c r="K706" i="3"/>
  <c r="I707" i="3"/>
  <c r="J707" i="3"/>
  <c r="K707" i="3"/>
  <c r="I708" i="3"/>
  <c r="J708" i="3"/>
  <c r="K708" i="3"/>
  <c r="I709" i="3"/>
  <c r="J709" i="3"/>
  <c r="K709" i="3"/>
  <c r="I710" i="3"/>
  <c r="J710" i="3"/>
  <c r="K710" i="3"/>
  <c r="I711" i="3"/>
  <c r="J711" i="3"/>
  <c r="K711" i="3"/>
  <c r="I712" i="3"/>
  <c r="J712" i="3"/>
  <c r="K712" i="3"/>
  <c r="I713" i="3"/>
  <c r="J713" i="3"/>
  <c r="K713" i="3"/>
  <c r="I714" i="3"/>
  <c r="J714" i="3"/>
  <c r="K714" i="3"/>
  <c r="I715" i="3"/>
  <c r="J715" i="3"/>
  <c r="K715" i="3"/>
  <c r="I716" i="3"/>
  <c r="J716" i="3"/>
  <c r="K716" i="3"/>
  <c r="I717" i="3"/>
  <c r="J717" i="3"/>
  <c r="K717" i="3"/>
  <c r="I718" i="3"/>
  <c r="J718" i="3"/>
  <c r="K718" i="3"/>
  <c r="I719" i="3"/>
  <c r="J719" i="3"/>
  <c r="K719" i="3"/>
  <c r="I720" i="3"/>
  <c r="J720" i="3"/>
  <c r="K720" i="3"/>
  <c r="I721" i="3"/>
  <c r="J721" i="3"/>
  <c r="K721" i="3"/>
  <c r="I722" i="3"/>
  <c r="J722" i="3"/>
  <c r="K722" i="3"/>
  <c r="I723" i="3"/>
  <c r="J723" i="3"/>
  <c r="K723" i="3"/>
  <c r="I724" i="3"/>
  <c r="J724" i="3"/>
  <c r="K724" i="3"/>
  <c r="I725" i="3"/>
  <c r="J725" i="3"/>
  <c r="K725" i="3"/>
  <c r="I726" i="3"/>
  <c r="J726" i="3"/>
  <c r="K726" i="3"/>
  <c r="I727" i="3"/>
  <c r="J727" i="3"/>
  <c r="K727" i="3"/>
  <c r="I728" i="3"/>
  <c r="J728" i="3"/>
  <c r="K728" i="3"/>
  <c r="I729" i="3"/>
  <c r="J729" i="3"/>
  <c r="K729" i="3"/>
  <c r="I730" i="3"/>
  <c r="J730" i="3"/>
  <c r="K730" i="3"/>
  <c r="I731" i="3"/>
  <c r="J731" i="3"/>
  <c r="K731" i="3"/>
  <c r="I732" i="3"/>
  <c r="J732" i="3"/>
  <c r="K732" i="3"/>
  <c r="I733" i="3"/>
  <c r="J733" i="3"/>
  <c r="K733" i="3"/>
  <c r="I734" i="3"/>
  <c r="J734" i="3"/>
  <c r="K734" i="3"/>
  <c r="I735" i="3"/>
  <c r="J735" i="3"/>
  <c r="K735" i="3"/>
  <c r="I736" i="3"/>
  <c r="J736" i="3"/>
  <c r="K736" i="3"/>
  <c r="I737" i="3"/>
  <c r="J737" i="3"/>
  <c r="K737" i="3"/>
  <c r="I738" i="3"/>
  <c r="J738" i="3"/>
  <c r="K738" i="3"/>
  <c r="I739" i="3"/>
  <c r="J739" i="3"/>
  <c r="K739" i="3"/>
  <c r="I740" i="3"/>
  <c r="J740" i="3"/>
  <c r="K740" i="3"/>
  <c r="I741" i="3"/>
  <c r="J741" i="3"/>
  <c r="K741" i="3"/>
  <c r="I742" i="3"/>
  <c r="J742" i="3"/>
  <c r="K742" i="3"/>
  <c r="I743" i="3"/>
  <c r="J743" i="3"/>
  <c r="K743" i="3"/>
  <c r="I744" i="3"/>
  <c r="J744" i="3"/>
  <c r="K744" i="3"/>
  <c r="I745" i="3"/>
  <c r="J745" i="3"/>
  <c r="K745" i="3"/>
  <c r="I746" i="3"/>
  <c r="J746" i="3"/>
  <c r="K746" i="3"/>
  <c r="I747" i="3"/>
  <c r="J747" i="3"/>
  <c r="K747" i="3"/>
  <c r="I748" i="3"/>
  <c r="J748" i="3"/>
  <c r="K748" i="3"/>
  <c r="I749" i="3"/>
  <c r="J749" i="3"/>
  <c r="K749" i="3"/>
  <c r="I750" i="3"/>
  <c r="J750" i="3"/>
  <c r="K750" i="3"/>
  <c r="I751" i="3"/>
  <c r="J751" i="3"/>
  <c r="K751" i="3"/>
  <c r="I752" i="3"/>
  <c r="J752" i="3"/>
  <c r="K752" i="3"/>
  <c r="I753" i="3"/>
  <c r="J753" i="3"/>
  <c r="K753" i="3"/>
  <c r="I754" i="3"/>
  <c r="J754" i="3"/>
  <c r="K754" i="3"/>
  <c r="I755" i="3"/>
  <c r="J755" i="3"/>
  <c r="K755" i="3"/>
  <c r="I756" i="3"/>
  <c r="J756" i="3"/>
  <c r="K756" i="3"/>
  <c r="I757" i="3"/>
  <c r="J757" i="3"/>
  <c r="K757" i="3"/>
  <c r="J3" i="3"/>
  <c r="K3" i="3"/>
  <c r="I3" i="3"/>
  <c r="F759" i="3"/>
  <c r="G759" i="3"/>
  <c r="E759" i="3"/>
  <c r="E3" i="3"/>
  <c r="F3" i="3"/>
  <c r="G3" i="3"/>
  <c r="E4" i="3"/>
  <c r="F4" i="3"/>
  <c r="G4" i="3"/>
  <c r="E5" i="3"/>
  <c r="F5" i="3"/>
  <c r="G5" i="3"/>
  <c r="E6" i="3"/>
  <c r="F6" i="3"/>
  <c r="G6" i="3"/>
  <c r="E7" i="3"/>
  <c r="F7" i="3"/>
  <c r="G7" i="3"/>
  <c r="E8" i="3"/>
  <c r="F8" i="3"/>
  <c r="G8" i="3"/>
  <c r="E9" i="3"/>
  <c r="F9" i="3"/>
  <c r="G9" i="3"/>
  <c r="E10" i="3"/>
  <c r="F10" i="3"/>
  <c r="G10" i="3"/>
  <c r="E11" i="3"/>
  <c r="F11" i="3"/>
  <c r="G11" i="3"/>
  <c r="E12" i="3"/>
  <c r="F12" i="3"/>
  <c r="G12" i="3"/>
  <c r="E13" i="3"/>
  <c r="F13" i="3"/>
  <c r="G13" i="3"/>
  <c r="E14" i="3"/>
  <c r="F14" i="3"/>
  <c r="G14" i="3"/>
  <c r="E15" i="3"/>
  <c r="F15" i="3"/>
  <c r="G15" i="3"/>
  <c r="E16" i="3"/>
  <c r="F16" i="3"/>
  <c r="G16" i="3"/>
  <c r="E17" i="3"/>
  <c r="F17" i="3"/>
  <c r="G17" i="3"/>
  <c r="E18" i="3"/>
  <c r="F18" i="3"/>
  <c r="G18" i="3"/>
  <c r="E19" i="3"/>
  <c r="F19" i="3"/>
  <c r="G19" i="3"/>
  <c r="E20" i="3"/>
  <c r="F20" i="3"/>
  <c r="G20" i="3"/>
  <c r="E21" i="3"/>
  <c r="F21" i="3"/>
  <c r="G21" i="3"/>
  <c r="E22" i="3"/>
  <c r="F22" i="3"/>
  <c r="G22" i="3"/>
  <c r="E23" i="3"/>
  <c r="F23" i="3"/>
  <c r="G23" i="3"/>
  <c r="E24" i="3"/>
  <c r="F24" i="3"/>
  <c r="G24" i="3"/>
  <c r="E25" i="3"/>
  <c r="F25" i="3"/>
  <c r="G25" i="3"/>
  <c r="E26" i="3"/>
  <c r="F26" i="3"/>
  <c r="G26" i="3"/>
  <c r="E27" i="3"/>
  <c r="F27" i="3"/>
  <c r="G27" i="3"/>
  <c r="E28" i="3"/>
  <c r="F28" i="3"/>
  <c r="G28" i="3"/>
  <c r="E29" i="3"/>
  <c r="F29" i="3"/>
  <c r="G29" i="3"/>
  <c r="E30" i="3"/>
  <c r="F30" i="3"/>
  <c r="G30" i="3"/>
  <c r="E31" i="3"/>
  <c r="F31" i="3"/>
  <c r="G31" i="3"/>
  <c r="E32" i="3"/>
  <c r="F32" i="3"/>
  <c r="G32" i="3"/>
  <c r="E33" i="3"/>
  <c r="F33" i="3"/>
  <c r="G33" i="3"/>
  <c r="E34" i="3"/>
  <c r="F34" i="3"/>
  <c r="G34" i="3"/>
  <c r="E35" i="3"/>
  <c r="F35" i="3"/>
  <c r="G35" i="3"/>
  <c r="E36" i="3"/>
  <c r="F36" i="3"/>
  <c r="G36" i="3"/>
  <c r="E37" i="3"/>
  <c r="F37" i="3"/>
  <c r="G37" i="3"/>
  <c r="E38" i="3"/>
  <c r="F38" i="3"/>
  <c r="G38" i="3"/>
  <c r="E39" i="3"/>
  <c r="F39" i="3"/>
  <c r="G39" i="3"/>
  <c r="E40" i="3"/>
  <c r="F40" i="3"/>
  <c r="G40" i="3"/>
  <c r="E41" i="3"/>
  <c r="F41" i="3"/>
  <c r="G41" i="3"/>
  <c r="E42" i="3"/>
  <c r="F42" i="3"/>
  <c r="G42" i="3"/>
  <c r="E43" i="3"/>
  <c r="F43" i="3"/>
  <c r="G43" i="3"/>
  <c r="E44" i="3"/>
  <c r="F44" i="3"/>
  <c r="G44" i="3"/>
  <c r="E45" i="3"/>
  <c r="F45" i="3"/>
  <c r="G45" i="3"/>
  <c r="E46" i="3"/>
  <c r="F46" i="3"/>
  <c r="G46" i="3"/>
  <c r="E47" i="3"/>
  <c r="F47" i="3"/>
  <c r="G47" i="3"/>
  <c r="E48" i="3"/>
  <c r="F48" i="3"/>
  <c r="G48" i="3"/>
  <c r="E49" i="3"/>
  <c r="F49" i="3"/>
  <c r="G49" i="3"/>
  <c r="E50" i="3"/>
  <c r="F50" i="3"/>
  <c r="G50" i="3"/>
  <c r="E51" i="3"/>
  <c r="F51" i="3"/>
  <c r="G51" i="3"/>
  <c r="E52" i="3"/>
  <c r="F52" i="3"/>
  <c r="G52" i="3"/>
  <c r="E53" i="3"/>
  <c r="F53" i="3"/>
  <c r="G53" i="3"/>
  <c r="E54" i="3"/>
  <c r="F54" i="3"/>
  <c r="G54" i="3"/>
  <c r="E55" i="3"/>
  <c r="F55" i="3"/>
  <c r="G55" i="3"/>
  <c r="E56" i="3"/>
  <c r="F56" i="3"/>
  <c r="G56" i="3"/>
  <c r="E57" i="3"/>
  <c r="F57" i="3"/>
  <c r="G57" i="3"/>
  <c r="E58" i="3"/>
  <c r="F58" i="3"/>
  <c r="G58" i="3"/>
  <c r="E59" i="3"/>
  <c r="F59" i="3"/>
  <c r="G59" i="3"/>
  <c r="E60" i="3"/>
  <c r="F60" i="3"/>
  <c r="G60" i="3"/>
  <c r="E61" i="3"/>
  <c r="F61" i="3"/>
  <c r="G61" i="3"/>
  <c r="E62" i="3"/>
  <c r="F62" i="3"/>
  <c r="G62" i="3"/>
  <c r="E63" i="3"/>
  <c r="F63" i="3"/>
  <c r="G63" i="3"/>
  <c r="E64" i="3"/>
  <c r="F64" i="3"/>
  <c r="G64" i="3"/>
  <c r="E65" i="3"/>
  <c r="F65" i="3"/>
  <c r="G65" i="3"/>
  <c r="E66" i="3"/>
  <c r="F66" i="3"/>
  <c r="G66" i="3"/>
  <c r="E67" i="3"/>
  <c r="F67" i="3"/>
  <c r="G67" i="3"/>
  <c r="E68" i="3"/>
  <c r="F68" i="3"/>
  <c r="G68" i="3"/>
  <c r="E69" i="3"/>
  <c r="F69" i="3"/>
  <c r="G69" i="3"/>
  <c r="E70" i="3"/>
  <c r="F70" i="3"/>
  <c r="G70" i="3"/>
  <c r="E71" i="3"/>
  <c r="F71" i="3"/>
  <c r="G71" i="3"/>
  <c r="E72" i="3"/>
  <c r="F72" i="3"/>
  <c r="G72" i="3"/>
  <c r="E73" i="3"/>
  <c r="F73" i="3"/>
  <c r="G73" i="3"/>
  <c r="E74" i="3"/>
  <c r="F74" i="3"/>
  <c r="G74" i="3"/>
  <c r="E75" i="3"/>
  <c r="F75" i="3"/>
  <c r="G75" i="3"/>
  <c r="E76" i="3"/>
  <c r="F76" i="3"/>
  <c r="G76" i="3"/>
  <c r="E77" i="3"/>
  <c r="F77" i="3"/>
  <c r="G77" i="3"/>
  <c r="E78" i="3"/>
  <c r="F78" i="3"/>
  <c r="G78" i="3"/>
  <c r="E79" i="3"/>
  <c r="F79" i="3"/>
  <c r="G79" i="3"/>
  <c r="E80" i="3"/>
  <c r="F80" i="3"/>
  <c r="G80" i="3"/>
  <c r="E81" i="3"/>
  <c r="F81" i="3"/>
  <c r="G81" i="3"/>
  <c r="E82" i="3"/>
  <c r="F82" i="3"/>
  <c r="G82" i="3"/>
  <c r="E83" i="3"/>
  <c r="F83" i="3"/>
  <c r="G83" i="3"/>
  <c r="E84" i="3"/>
  <c r="F84" i="3"/>
  <c r="G84" i="3"/>
  <c r="E85" i="3"/>
  <c r="F85" i="3"/>
  <c r="G85" i="3"/>
  <c r="E86" i="3"/>
  <c r="F86" i="3"/>
  <c r="G86" i="3"/>
  <c r="E87" i="3"/>
  <c r="F87" i="3"/>
  <c r="G87" i="3"/>
  <c r="E88" i="3"/>
  <c r="F88" i="3"/>
  <c r="G88" i="3"/>
  <c r="E89" i="3"/>
  <c r="F89" i="3"/>
  <c r="G89" i="3"/>
  <c r="E90" i="3"/>
  <c r="F90" i="3"/>
  <c r="G90" i="3"/>
  <c r="E91" i="3"/>
  <c r="F91" i="3"/>
  <c r="G91" i="3"/>
  <c r="E92" i="3"/>
  <c r="F92" i="3"/>
  <c r="G92" i="3"/>
  <c r="E93" i="3"/>
  <c r="F93" i="3"/>
  <c r="G93" i="3"/>
  <c r="E94" i="3"/>
  <c r="F94" i="3"/>
  <c r="G94" i="3"/>
  <c r="E95" i="3"/>
  <c r="F95" i="3"/>
  <c r="G95" i="3"/>
  <c r="E96" i="3"/>
  <c r="F96" i="3"/>
  <c r="G96" i="3"/>
  <c r="E97" i="3"/>
  <c r="F97" i="3"/>
  <c r="G97" i="3"/>
  <c r="E98" i="3"/>
  <c r="F98" i="3"/>
  <c r="G98" i="3"/>
  <c r="E99" i="3"/>
  <c r="F99" i="3"/>
  <c r="G99" i="3"/>
  <c r="E100" i="3"/>
  <c r="F100" i="3"/>
  <c r="G100" i="3"/>
  <c r="E101" i="3"/>
  <c r="F101" i="3"/>
  <c r="G101" i="3"/>
  <c r="E102" i="3"/>
  <c r="F102" i="3"/>
  <c r="G102" i="3"/>
  <c r="E103" i="3"/>
  <c r="F103" i="3"/>
  <c r="G103" i="3"/>
  <c r="E104" i="3"/>
  <c r="F104" i="3"/>
  <c r="G104" i="3"/>
  <c r="E105" i="3"/>
  <c r="F105" i="3"/>
  <c r="G105" i="3"/>
  <c r="E106" i="3"/>
  <c r="F106" i="3"/>
  <c r="G106" i="3"/>
  <c r="E107" i="3"/>
  <c r="F107" i="3"/>
  <c r="G107" i="3"/>
  <c r="E108" i="3"/>
  <c r="F108" i="3"/>
  <c r="G108" i="3"/>
  <c r="E109" i="3"/>
  <c r="F109" i="3"/>
  <c r="G109" i="3"/>
  <c r="E110" i="3"/>
  <c r="F110" i="3"/>
  <c r="G110" i="3"/>
  <c r="E111" i="3"/>
  <c r="F111" i="3"/>
  <c r="G111" i="3"/>
  <c r="E112" i="3"/>
  <c r="F112" i="3"/>
  <c r="G112" i="3"/>
  <c r="E113" i="3"/>
  <c r="F113" i="3"/>
  <c r="G113" i="3"/>
  <c r="E114" i="3"/>
  <c r="F114" i="3"/>
  <c r="G114" i="3"/>
  <c r="E115" i="3"/>
  <c r="F115" i="3"/>
  <c r="G115" i="3"/>
  <c r="E116" i="3"/>
  <c r="F116" i="3"/>
  <c r="G116" i="3"/>
  <c r="E117" i="3"/>
  <c r="F117" i="3"/>
  <c r="G117" i="3"/>
  <c r="E118" i="3"/>
  <c r="F118" i="3"/>
  <c r="G118" i="3"/>
  <c r="E119" i="3"/>
  <c r="F119" i="3"/>
  <c r="G119" i="3"/>
  <c r="E120" i="3"/>
  <c r="F120" i="3"/>
  <c r="G120" i="3"/>
  <c r="E121" i="3"/>
  <c r="F121" i="3"/>
  <c r="G121" i="3"/>
  <c r="E122" i="3"/>
  <c r="F122" i="3"/>
  <c r="G122" i="3"/>
  <c r="E123" i="3"/>
  <c r="F123" i="3"/>
  <c r="G123" i="3"/>
  <c r="E124" i="3"/>
  <c r="F124" i="3"/>
  <c r="G124" i="3"/>
  <c r="E125" i="3"/>
  <c r="F125" i="3"/>
  <c r="G125" i="3"/>
  <c r="E126" i="3"/>
  <c r="F126" i="3"/>
  <c r="G126" i="3"/>
  <c r="E127" i="3"/>
  <c r="F127" i="3"/>
  <c r="G127" i="3"/>
  <c r="E128" i="3"/>
  <c r="F128" i="3"/>
  <c r="G128" i="3"/>
  <c r="E129" i="3"/>
  <c r="F129" i="3"/>
  <c r="G129" i="3"/>
  <c r="E130" i="3"/>
  <c r="F130" i="3"/>
  <c r="G130" i="3"/>
  <c r="E131" i="3"/>
  <c r="F131" i="3"/>
  <c r="G131" i="3"/>
  <c r="E132" i="3"/>
  <c r="F132" i="3"/>
  <c r="G132" i="3"/>
  <c r="E133" i="3"/>
  <c r="F133" i="3"/>
  <c r="G133" i="3"/>
  <c r="E134" i="3"/>
  <c r="F134" i="3"/>
  <c r="G134" i="3"/>
  <c r="E135" i="3"/>
  <c r="F135" i="3"/>
  <c r="G135" i="3"/>
  <c r="E136" i="3"/>
  <c r="F136" i="3"/>
  <c r="G136" i="3"/>
  <c r="E137" i="3"/>
  <c r="F137" i="3"/>
  <c r="G137" i="3"/>
  <c r="E138" i="3"/>
  <c r="F138" i="3"/>
  <c r="G138" i="3"/>
  <c r="E139" i="3"/>
  <c r="F139" i="3"/>
  <c r="G139" i="3"/>
  <c r="E140" i="3"/>
  <c r="F140" i="3"/>
  <c r="G140" i="3"/>
  <c r="E141" i="3"/>
  <c r="F141" i="3"/>
  <c r="G141" i="3"/>
  <c r="E142" i="3"/>
  <c r="F142" i="3"/>
  <c r="G142" i="3"/>
  <c r="E143" i="3"/>
  <c r="F143" i="3"/>
  <c r="G143" i="3"/>
  <c r="E144" i="3"/>
  <c r="F144" i="3"/>
  <c r="G144" i="3"/>
  <c r="E145" i="3"/>
  <c r="F145" i="3"/>
  <c r="G145" i="3"/>
  <c r="E146" i="3"/>
  <c r="F146" i="3"/>
  <c r="G146" i="3"/>
  <c r="E147" i="3"/>
  <c r="F147" i="3"/>
  <c r="G147" i="3"/>
  <c r="E148" i="3"/>
  <c r="F148" i="3"/>
  <c r="G148" i="3"/>
  <c r="E149" i="3"/>
  <c r="F149" i="3"/>
  <c r="G149" i="3"/>
  <c r="E150" i="3"/>
  <c r="F150" i="3"/>
  <c r="G150" i="3"/>
  <c r="E151" i="3"/>
  <c r="F151" i="3"/>
  <c r="G151" i="3"/>
  <c r="E152" i="3"/>
  <c r="F152" i="3"/>
  <c r="G152" i="3"/>
  <c r="E153" i="3"/>
  <c r="F153" i="3"/>
  <c r="G153" i="3"/>
  <c r="E154" i="3"/>
  <c r="F154" i="3"/>
  <c r="G154" i="3"/>
  <c r="E155" i="3"/>
  <c r="F155" i="3"/>
  <c r="G155" i="3"/>
  <c r="E156" i="3"/>
  <c r="F156" i="3"/>
  <c r="G156" i="3"/>
  <c r="E157" i="3"/>
  <c r="F157" i="3"/>
  <c r="G157" i="3"/>
  <c r="E158" i="3"/>
  <c r="F158" i="3"/>
  <c r="G158" i="3"/>
  <c r="E159" i="3"/>
  <c r="F159" i="3"/>
  <c r="G159" i="3"/>
  <c r="E160" i="3"/>
  <c r="F160" i="3"/>
  <c r="G160" i="3"/>
  <c r="E161" i="3"/>
  <c r="F161" i="3"/>
  <c r="G161" i="3"/>
  <c r="E162" i="3"/>
  <c r="F162" i="3"/>
  <c r="G162" i="3"/>
  <c r="E163" i="3"/>
  <c r="F163" i="3"/>
  <c r="G163" i="3"/>
  <c r="E164" i="3"/>
  <c r="F164" i="3"/>
  <c r="G164" i="3"/>
  <c r="E165" i="3"/>
  <c r="F165" i="3"/>
  <c r="G165" i="3"/>
  <c r="E166" i="3"/>
  <c r="F166" i="3"/>
  <c r="G166" i="3"/>
  <c r="E167" i="3"/>
  <c r="F167" i="3"/>
  <c r="G167" i="3"/>
  <c r="E168" i="3"/>
  <c r="F168" i="3"/>
  <c r="G168" i="3"/>
  <c r="E169" i="3"/>
  <c r="F169" i="3"/>
  <c r="G169" i="3"/>
  <c r="E170" i="3"/>
  <c r="F170" i="3"/>
  <c r="G170" i="3"/>
  <c r="E171" i="3"/>
  <c r="F171" i="3"/>
  <c r="G171" i="3"/>
  <c r="E172" i="3"/>
  <c r="F172" i="3"/>
  <c r="G172" i="3"/>
  <c r="E173" i="3"/>
  <c r="F173" i="3"/>
  <c r="G173" i="3"/>
  <c r="E174" i="3"/>
  <c r="F174" i="3"/>
  <c r="G174" i="3"/>
  <c r="E175" i="3"/>
  <c r="F175" i="3"/>
  <c r="G175" i="3"/>
  <c r="E176" i="3"/>
  <c r="F176" i="3"/>
  <c r="G176" i="3"/>
  <c r="E177" i="3"/>
  <c r="F177" i="3"/>
  <c r="G177" i="3"/>
  <c r="E178" i="3"/>
  <c r="F178" i="3"/>
  <c r="G178" i="3"/>
  <c r="E179" i="3"/>
  <c r="F179" i="3"/>
  <c r="G179" i="3"/>
  <c r="E180" i="3"/>
  <c r="F180" i="3"/>
  <c r="G180" i="3"/>
  <c r="E181" i="3"/>
  <c r="F181" i="3"/>
  <c r="G181" i="3"/>
  <c r="E182" i="3"/>
  <c r="F182" i="3"/>
  <c r="G182" i="3"/>
  <c r="E183" i="3"/>
  <c r="F183" i="3"/>
  <c r="G183" i="3"/>
  <c r="E184" i="3"/>
  <c r="F184" i="3"/>
  <c r="G184" i="3"/>
  <c r="E185" i="3"/>
  <c r="F185" i="3"/>
  <c r="G185" i="3"/>
  <c r="E186" i="3"/>
  <c r="F186" i="3"/>
  <c r="G186" i="3"/>
  <c r="E187" i="3"/>
  <c r="F187" i="3"/>
  <c r="G187" i="3"/>
  <c r="E188" i="3"/>
  <c r="F188" i="3"/>
  <c r="G188" i="3"/>
  <c r="E189" i="3"/>
  <c r="F189" i="3"/>
  <c r="G189" i="3"/>
  <c r="E190" i="3"/>
  <c r="F190" i="3"/>
  <c r="G190" i="3"/>
  <c r="E191" i="3"/>
  <c r="F191" i="3"/>
  <c r="G191" i="3"/>
  <c r="E192" i="3"/>
  <c r="F192" i="3"/>
  <c r="G192" i="3"/>
  <c r="E193" i="3"/>
  <c r="F193" i="3"/>
  <c r="G193" i="3"/>
  <c r="E194" i="3"/>
  <c r="F194" i="3"/>
  <c r="G194" i="3"/>
  <c r="E195" i="3"/>
  <c r="F195" i="3"/>
  <c r="G195" i="3"/>
  <c r="E196" i="3"/>
  <c r="F196" i="3"/>
  <c r="G196" i="3"/>
  <c r="E197" i="3"/>
  <c r="F197" i="3"/>
  <c r="G197" i="3"/>
  <c r="E198" i="3"/>
  <c r="F198" i="3"/>
  <c r="G198" i="3"/>
  <c r="E199" i="3"/>
  <c r="F199" i="3"/>
  <c r="G199" i="3"/>
  <c r="E200" i="3"/>
  <c r="F200" i="3"/>
  <c r="G200" i="3"/>
  <c r="E201" i="3"/>
  <c r="F201" i="3"/>
  <c r="G201" i="3"/>
  <c r="E202" i="3"/>
  <c r="F202" i="3"/>
  <c r="G202" i="3"/>
  <c r="E203" i="3"/>
  <c r="F203" i="3"/>
  <c r="G203" i="3"/>
  <c r="E204" i="3"/>
  <c r="F204" i="3"/>
  <c r="G204" i="3"/>
  <c r="E205" i="3"/>
  <c r="F205" i="3"/>
  <c r="G205" i="3"/>
  <c r="E206" i="3"/>
  <c r="F206" i="3"/>
  <c r="G206" i="3"/>
  <c r="E207" i="3"/>
  <c r="F207" i="3"/>
  <c r="G207" i="3"/>
  <c r="E208" i="3"/>
  <c r="F208" i="3"/>
  <c r="G208" i="3"/>
  <c r="E209" i="3"/>
  <c r="F209" i="3"/>
  <c r="G209" i="3"/>
  <c r="E210" i="3"/>
  <c r="F210" i="3"/>
  <c r="G210" i="3"/>
  <c r="E211" i="3"/>
  <c r="F211" i="3"/>
  <c r="G211" i="3"/>
  <c r="E212" i="3"/>
  <c r="F212" i="3"/>
  <c r="G212" i="3"/>
  <c r="E213" i="3"/>
  <c r="F213" i="3"/>
  <c r="G213" i="3"/>
  <c r="E214" i="3"/>
  <c r="F214" i="3"/>
  <c r="G214" i="3"/>
  <c r="E215" i="3"/>
  <c r="F215" i="3"/>
  <c r="G215" i="3"/>
  <c r="E216" i="3"/>
  <c r="F216" i="3"/>
  <c r="G216" i="3"/>
  <c r="E217" i="3"/>
  <c r="F217" i="3"/>
  <c r="G217" i="3"/>
  <c r="E218" i="3"/>
  <c r="F218" i="3"/>
  <c r="G218" i="3"/>
  <c r="E219" i="3"/>
  <c r="F219" i="3"/>
  <c r="G219" i="3"/>
  <c r="E220" i="3"/>
  <c r="F220" i="3"/>
  <c r="G220" i="3"/>
  <c r="E221" i="3"/>
  <c r="F221" i="3"/>
  <c r="G221" i="3"/>
  <c r="E222" i="3"/>
  <c r="F222" i="3"/>
  <c r="G222" i="3"/>
  <c r="E223" i="3"/>
  <c r="F223" i="3"/>
  <c r="G223" i="3"/>
  <c r="E224" i="3"/>
  <c r="F224" i="3"/>
  <c r="G224" i="3"/>
  <c r="E225" i="3"/>
  <c r="F225" i="3"/>
  <c r="G225" i="3"/>
  <c r="E226" i="3"/>
  <c r="F226" i="3"/>
  <c r="G226" i="3"/>
  <c r="E227" i="3"/>
  <c r="F227" i="3"/>
  <c r="G227" i="3"/>
  <c r="E228" i="3"/>
  <c r="F228" i="3"/>
  <c r="G228" i="3"/>
  <c r="E229" i="3"/>
  <c r="F229" i="3"/>
  <c r="G229" i="3"/>
  <c r="E230" i="3"/>
  <c r="F230" i="3"/>
  <c r="G230" i="3"/>
  <c r="E231" i="3"/>
  <c r="F231" i="3"/>
  <c r="G231" i="3"/>
  <c r="E232" i="3"/>
  <c r="F232" i="3"/>
  <c r="G232" i="3"/>
  <c r="E233" i="3"/>
  <c r="F233" i="3"/>
  <c r="G233" i="3"/>
  <c r="E234" i="3"/>
  <c r="F234" i="3"/>
  <c r="G234" i="3"/>
  <c r="E235" i="3"/>
  <c r="F235" i="3"/>
  <c r="G235" i="3"/>
  <c r="E236" i="3"/>
  <c r="F236" i="3"/>
  <c r="G236" i="3"/>
  <c r="E237" i="3"/>
  <c r="F237" i="3"/>
  <c r="G237" i="3"/>
  <c r="E238" i="3"/>
  <c r="F238" i="3"/>
  <c r="G238" i="3"/>
  <c r="E239" i="3"/>
  <c r="F239" i="3"/>
  <c r="G239" i="3"/>
  <c r="E240" i="3"/>
  <c r="F240" i="3"/>
  <c r="G240" i="3"/>
  <c r="E241" i="3"/>
  <c r="F241" i="3"/>
  <c r="G241" i="3"/>
  <c r="E242" i="3"/>
  <c r="F242" i="3"/>
  <c r="G242" i="3"/>
  <c r="E243" i="3"/>
  <c r="F243" i="3"/>
  <c r="G243" i="3"/>
  <c r="E244" i="3"/>
  <c r="F244" i="3"/>
  <c r="G244" i="3"/>
  <c r="E245" i="3"/>
  <c r="F245" i="3"/>
  <c r="G245" i="3"/>
  <c r="E246" i="3"/>
  <c r="F246" i="3"/>
  <c r="G246" i="3"/>
  <c r="E247" i="3"/>
  <c r="F247" i="3"/>
  <c r="G247" i="3"/>
  <c r="E248" i="3"/>
  <c r="F248" i="3"/>
  <c r="G248" i="3"/>
  <c r="E249" i="3"/>
  <c r="F249" i="3"/>
  <c r="G249" i="3"/>
  <c r="E250" i="3"/>
  <c r="F250" i="3"/>
  <c r="G250" i="3"/>
  <c r="E251" i="3"/>
  <c r="F251" i="3"/>
  <c r="G251" i="3"/>
  <c r="E252" i="3"/>
  <c r="F252" i="3"/>
  <c r="G252" i="3"/>
  <c r="E253" i="3"/>
  <c r="F253" i="3"/>
  <c r="G253" i="3"/>
  <c r="E254" i="3"/>
  <c r="F254" i="3"/>
  <c r="G254" i="3"/>
  <c r="E255" i="3"/>
  <c r="F255" i="3"/>
  <c r="G255" i="3"/>
  <c r="E256" i="3"/>
  <c r="F256" i="3"/>
  <c r="G256" i="3"/>
  <c r="E257" i="3"/>
  <c r="F257" i="3"/>
  <c r="G257" i="3"/>
  <c r="E258" i="3"/>
  <c r="F258" i="3"/>
  <c r="G258" i="3"/>
  <c r="E259" i="3"/>
  <c r="F259" i="3"/>
  <c r="G259" i="3"/>
  <c r="E260" i="3"/>
  <c r="F260" i="3"/>
  <c r="G260" i="3"/>
  <c r="E261" i="3"/>
  <c r="F261" i="3"/>
  <c r="G261" i="3"/>
  <c r="E262" i="3"/>
  <c r="F262" i="3"/>
  <c r="G262" i="3"/>
  <c r="E263" i="3"/>
  <c r="F263" i="3"/>
  <c r="G263" i="3"/>
  <c r="E264" i="3"/>
  <c r="F264" i="3"/>
  <c r="G264" i="3"/>
  <c r="E265" i="3"/>
  <c r="F265" i="3"/>
  <c r="G265" i="3"/>
  <c r="E266" i="3"/>
  <c r="F266" i="3"/>
  <c r="G266" i="3"/>
  <c r="E267" i="3"/>
  <c r="F267" i="3"/>
  <c r="G267" i="3"/>
  <c r="E268" i="3"/>
  <c r="F268" i="3"/>
  <c r="G268" i="3"/>
  <c r="E269" i="3"/>
  <c r="F269" i="3"/>
  <c r="G269" i="3"/>
  <c r="E270" i="3"/>
  <c r="F270" i="3"/>
  <c r="G270" i="3"/>
  <c r="E271" i="3"/>
  <c r="F271" i="3"/>
  <c r="G271" i="3"/>
  <c r="E272" i="3"/>
  <c r="F272" i="3"/>
  <c r="G272" i="3"/>
  <c r="E273" i="3"/>
  <c r="F273" i="3"/>
  <c r="G273" i="3"/>
  <c r="E274" i="3"/>
  <c r="F274" i="3"/>
  <c r="G274" i="3"/>
  <c r="E275" i="3"/>
  <c r="F275" i="3"/>
  <c r="G275" i="3"/>
  <c r="E276" i="3"/>
  <c r="F276" i="3"/>
  <c r="G276" i="3"/>
  <c r="E277" i="3"/>
  <c r="F277" i="3"/>
  <c r="G277" i="3"/>
  <c r="E278" i="3"/>
  <c r="F278" i="3"/>
  <c r="G278" i="3"/>
  <c r="E279" i="3"/>
  <c r="F279" i="3"/>
  <c r="G279" i="3"/>
  <c r="E280" i="3"/>
  <c r="F280" i="3"/>
  <c r="G280" i="3"/>
  <c r="E281" i="3"/>
  <c r="F281" i="3"/>
  <c r="G281" i="3"/>
  <c r="E282" i="3"/>
  <c r="F282" i="3"/>
  <c r="G282" i="3"/>
  <c r="E283" i="3"/>
  <c r="F283" i="3"/>
  <c r="G283" i="3"/>
  <c r="E284" i="3"/>
  <c r="F284" i="3"/>
  <c r="G284" i="3"/>
  <c r="E285" i="3"/>
  <c r="F285" i="3"/>
  <c r="G285" i="3"/>
  <c r="E286" i="3"/>
  <c r="F286" i="3"/>
  <c r="G286" i="3"/>
  <c r="E287" i="3"/>
  <c r="F287" i="3"/>
  <c r="G287" i="3"/>
  <c r="E288" i="3"/>
  <c r="F288" i="3"/>
  <c r="G288" i="3"/>
  <c r="E289" i="3"/>
  <c r="F289" i="3"/>
  <c r="G289" i="3"/>
  <c r="E290" i="3"/>
  <c r="F290" i="3"/>
  <c r="G290" i="3"/>
  <c r="E291" i="3"/>
  <c r="F291" i="3"/>
  <c r="G291" i="3"/>
  <c r="E292" i="3"/>
  <c r="F292" i="3"/>
  <c r="G292" i="3"/>
  <c r="E293" i="3"/>
  <c r="F293" i="3"/>
  <c r="G293" i="3"/>
  <c r="E294" i="3"/>
  <c r="F294" i="3"/>
  <c r="G294" i="3"/>
  <c r="E295" i="3"/>
  <c r="F295" i="3"/>
  <c r="G295" i="3"/>
  <c r="E296" i="3"/>
  <c r="F296" i="3"/>
  <c r="G296" i="3"/>
  <c r="E297" i="3"/>
  <c r="F297" i="3"/>
  <c r="G297" i="3"/>
  <c r="E298" i="3"/>
  <c r="F298" i="3"/>
  <c r="G298" i="3"/>
  <c r="E299" i="3"/>
  <c r="F299" i="3"/>
  <c r="G299" i="3"/>
  <c r="E300" i="3"/>
  <c r="F300" i="3"/>
  <c r="G300" i="3"/>
  <c r="E301" i="3"/>
  <c r="F301" i="3"/>
  <c r="G301" i="3"/>
  <c r="E302" i="3"/>
  <c r="F302" i="3"/>
  <c r="G302" i="3"/>
  <c r="E303" i="3"/>
  <c r="F303" i="3"/>
  <c r="G303" i="3"/>
  <c r="E304" i="3"/>
  <c r="F304" i="3"/>
  <c r="G304" i="3"/>
  <c r="E305" i="3"/>
  <c r="F305" i="3"/>
  <c r="G305" i="3"/>
  <c r="E306" i="3"/>
  <c r="F306" i="3"/>
  <c r="G306" i="3"/>
  <c r="E307" i="3"/>
  <c r="F307" i="3"/>
  <c r="G307" i="3"/>
  <c r="E308" i="3"/>
  <c r="F308" i="3"/>
  <c r="G308" i="3"/>
  <c r="E309" i="3"/>
  <c r="F309" i="3"/>
  <c r="G309" i="3"/>
  <c r="E310" i="3"/>
  <c r="F310" i="3"/>
  <c r="G310" i="3"/>
  <c r="E311" i="3"/>
  <c r="F311" i="3"/>
  <c r="G311" i="3"/>
  <c r="E312" i="3"/>
  <c r="F312" i="3"/>
  <c r="G312" i="3"/>
  <c r="E313" i="3"/>
  <c r="F313" i="3"/>
  <c r="G313" i="3"/>
  <c r="E314" i="3"/>
  <c r="F314" i="3"/>
  <c r="G314" i="3"/>
  <c r="E315" i="3"/>
  <c r="F315" i="3"/>
  <c r="G315" i="3"/>
  <c r="E316" i="3"/>
  <c r="F316" i="3"/>
  <c r="G316" i="3"/>
  <c r="E317" i="3"/>
  <c r="F317" i="3"/>
  <c r="G317" i="3"/>
  <c r="E318" i="3"/>
  <c r="F318" i="3"/>
  <c r="G318" i="3"/>
  <c r="E319" i="3"/>
  <c r="F319" i="3"/>
  <c r="G319" i="3"/>
  <c r="E320" i="3"/>
  <c r="F320" i="3"/>
  <c r="G320" i="3"/>
  <c r="E321" i="3"/>
  <c r="F321" i="3"/>
  <c r="G321" i="3"/>
  <c r="E322" i="3"/>
  <c r="F322" i="3"/>
  <c r="G322" i="3"/>
  <c r="E323" i="3"/>
  <c r="F323" i="3"/>
  <c r="G323" i="3"/>
  <c r="E324" i="3"/>
  <c r="F324" i="3"/>
  <c r="G324" i="3"/>
  <c r="E325" i="3"/>
  <c r="F325" i="3"/>
  <c r="G325" i="3"/>
  <c r="E326" i="3"/>
  <c r="F326" i="3"/>
  <c r="G326" i="3"/>
  <c r="E327" i="3"/>
  <c r="F327" i="3"/>
  <c r="G327" i="3"/>
  <c r="E328" i="3"/>
  <c r="F328" i="3"/>
  <c r="G328" i="3"/>
  <c r="E329" i="3"/>
  <c r="F329" i="3"/>
  <c r="G329" i="3"/>
  <c r="E330" i="3"/>
  <c r="F330" i="3"/>
  <c r="G330" i="3"/>
  <c r="E331" i="3"/>
  <c r="F331" i="3"/>
  <c r="G331" i="3"/>
  <c r="E332" i="3"/>
  <c r="F332" i="3"/>
  <c r="G332" i="3"/>
  <c r="E333" i="3"/>
  <c r="F333" i="3"/>
  <c r="G333" i="3"/>
  <c r="E334" i="3"/>
  <c r="F334" i="3"/>
  <c r="G334" i="3"/>
  <c r="E335" i="3"/>
  <c r="F335" i="3"/>
  <c r="G335" i="3"/>
  <c r="E336" i="3"/>
  <c r="F336" i="3"/>
  <c r="G336" i="3"/>
  <c r="E337" i="3"/>
  <c r="F337" i="3"/>
  <c r="G337" i="3"/>
  <c r="E338" i="3"/>
  <c r="F338" i="3"/>
  <c r="G338" i="3"/>
  <c r="E339" i="3"/>
  <c r="F339" i="3"/>
  <c r="G339" i="3"/>
  <c r="E340" i="3"/>
  <c r="F340" i="3"/>
  <c r="G340" i="3"/>
  <c r="E341" i="3"/>
  <c r="F341" i="3"/>
  <c r="G341" i="3"/>
  <c r="E342" i="3"/>
  <c r="F342" i="3"/>
  <c r="G342" i="3"/>
  <c r="E343" i="3"/>
  <c r="F343" i="3"/>
  <c r="G343" i="3"/>
  <c r="E344" i="3"/>
  <c r="F344" i="3"/>
  <c r="G344" i="3"/>
  <c r="E345" i="3"/>
  <c r="F345" i="3"/>
  <c r="G345" i="3"/>
  <c r="E346" i="3"/>
  <c r="F346" i="3"/>
  <c r="G346" i="3"/>
  <c r="E347" i="3"/>
  <c r="F347" i="3"/>
  <c r="G347" i="3"/>
  <c r="E348" i="3"/>
  <c r="F348" i="3"/>
  <c r="G348" i="3"/>
  <c r="E349" i="3"/>
  <c r="F349" i="3"/>
  <c r="G349" i="3"/>
  <c r="E350" i="3"/>
  <c r="F350" i="3"/>
  <c r="G350" i="3"/>
  <c r="E351" i="3"/>
  <c r="F351" i="3"/>
  <c r="G351" i="3"/>
  <c r="E352" i="3"/>
  <c r="F352" i="3"/>
  <c r="G352" i="3"/>
  <c r="E353" i="3"/>
  <c r="F353" i="3"/>
  <c r="G353" i="3"/>
  <c r="E354" i="3"/>
  <c r="F354" i="3"/>
  <c r="G354" i="3"/>
  <c r="E355" i="3"/>
  <c r="F355" i="3"/>
  <c r="G355" i="3"/>
  <c r="E356" i="3"/>
  <c r="F356" i="3"/>
  <c r="G356" i="3"/>
  <c r="E357" i="3"/>
  <c r="F357" i="3"/>
  <c r="G357" i="3"/>
  <c r="E358" i="3"/>
  <c r="F358" i="3"/>
  <c r="G358" i="3"/>
  <c r="E359" i="3"/>
  <c r="F359" i="3"/>
  <c r="G359" i="3"/>
  <c r="E360" i="3"/>
  <c r="F360" i="3"/>
  <c r="G360" i="3"/>
  <c r="E361" i="3"/>
  <c r="F361" i="3"/>
  <c r="G361" i="3"/>
  <c r="E362" i="3"/>
  <c r="F362" i="3"/>
  <c r="G362" i="3"/>
  <c r="E363" i="3"/>
  <c r="F363" i="3"/>
  <c r="G363" i="3"/>
  <c r="E364" i="3"/>
  <c r="F364" i="3"/>
  <c r="G364" i="3"/>
  <c r="E365" i="3"/>
  <c r="F365" i="3"/>
  <c r="G365" i="3"/>
  <c r="E366" i="3"/>
  <c r="F366" i="3"/>
  <c r="G366" i="3"/>
  <c r="E367" i="3"/>
  <c r="F367" i="3"/>
  <c r="G367" i="3"/>
  <c r="E368" i="3"/>
  <c r="F368" i="3"/>
  <c r="G368" i="3"/>
  <c r="E369" i="3"/>
  <c r="F369" i="3"/>
  <c r="G369" i="3"/>
  <c r="E370" i="3"/>
  <c r="F370" i="3"/>
  <c r="G370" i="3"/>
  <c r="E371" i="3"/>
  <c r="F371" i="3"/>
  <c r="G371" i="3"/>
  <c r="E372" i="3"/>
  <c r="F372" i="3"/>
  <c r="G372" i="3"/>
  <c r="E373" i="3"/>
  <c r="F373" i="3"/>
  <c r="G373" i="3"/>
  <c r="E374" i="3"/>
  <c r="F374" i="3"/>
  <c r="G374" i="3"/>
  <c r="E375" i="3"/>
  <c r="F375" i="3"/>
  <c r="G375" i="3"/>
  <c r="E376" i="3"/>
  <c r="F376" i="3"/>
  <c r="G376" i="3"/>
  <c r="E377" i="3"/>
  <c r="F377" i="3"/>
  <c r="G377" i="3"/>
  <c r="E378" i="3"/>
  <c r="F378" i="3"/>
  <c r="G378" i="3"/>
  <c r="E379" i="3"/>
  <c r="F379" i="3"/>
  <c r="G379" i="3"/>
  <c r="E380" i="3"/>
  <c r="F380" i="3"/>
  <c r="G380" i="3"/>
  <c r="E381" i="3"/>
  <c r="F381" i="3"/>
  <c r="G381" i="3"/>
  <c r="E382" i="3"/>
  <c r="F382" i="3"/>
  <c r="G382" i="3"/>
  <c r="E383" i="3"/>
  <c r="F383" i="3"/>
  <c r="G383" i="3"/>
  <c r="E384" i="3"/>
  <c r="F384" i="3"/>
  <c r="G384" i="3"/>
  <c r="E385" i="3"/>
  <c r="F385" i="3"/>
  <c r="G385" i="3"/>
  <c r="E386" i="3"/>
  <c r="F386" i="3"/>
  <c r="G386" i="3"/>
  <c r="E387" i="3"/>
  <c r="F387" i="3"/>
  <c r="G387" i="3"/>
  <c r="E388" i="3"/>
  <c r="F388" i="3"/>
  <c r="G388" i="3"/>
  <c r="E389" i="3"/>
  <c r="F389" i="3"/>
  <c r="G389" i="3"/>
  <c r="E390" i="3"/>
  <c r="F390" i="3"/>
  <c r="G390" i="3"/>
  <c r="E391" i="3"/>
  <c r="F391" i="3"/>
  <c r="G391" i="3"/>
  <c r="E392" i="3"/>
  <c r="F392" i="3"/>
  <c r="G392" i="3"/>
  <c r="E393" i="3"/>
  <c r="F393" i="3"/>
  <c r="G393" i="3"/>
  <c r="E394" i="3"/>
  <c r="F394" i="3"/>
  <c r="G394" i="3"/>
  <c r="E395" i="3"/>
  <c r="F395" i="3"/>
  <c r="G395" i="3"/>
  <c r="E396" i="3"/>
  <c r="F396" i="3"/>
  <c r="G396" i="3"/>
  <c r="E397" i="3"/>
  <c r="F397" i="3"/>
  <c r="G397" i="3"/>
  <c r="E398" i="3"/>
  <c r="F398" i="3"/>
  <c r="G398" i="3"/>
  <c r="E399" i="3"/>
  <c r="F399" i="3"/>
  <c r="G399" i="3"/>
  <c r="E400" i="3"/>
  <c r="F400" i="3"/>
  <c r="G400" i="3"/>
  <c r="E401" i="3"/>
  <c r="F401" i="3"/>
  <c r="G401" i="3"/>
  <c r="E402" i="3"/>
  <c r="F402" i="3"/>
  <c r="G402" i="3"/>
  <c r="E403" i="3"/>
  <c r="F403" i="3"/>
  <c r="G403" i="3"/>
  <c r="E404" i="3"/>
  <c r="F404" i="3"/>
  <c r="G404" i="3"/>
  <c r="E405" i="3"/>
  <c r="F405" i="3"/>
  <c r="G405" i="3"/>
  <c r="E406" i="3"/>
  <c r="F406" i="3"/>
  <c r="G406" i="3"/>
  <c r="E407" i="3"/>
  <c r="F407" i="3"/>
  <c r="G407" i="3"/>
  <c r="E408" i="3"/>
  <c r="F408" i="3"/>
  <c r="G408" i="3"/>
  <c r="E409" i="3"/>
  <c r="F409" i="3"/>
  <c r="G409" i="3"/>
  <c r="E410" i="3"/>
  <c r="F410" i="3"/>
  <c r="G410" i="3"/>
  <c r="E411" i="3"/>
  <c r="F411" i="3"/>
  <c r="G411" i="3"/>
  <c r="E412" i="3"/>
  <c r="F412" i="3"/>
  <c r="G412" i="3"/>
  <c r="E413" i="3"/>
  <c r="F413" i="3"/>
  <c r="G413" i="3"/>
  <c r="E414" i="3"/>
  <c r="F414" i="3"/>
  <c r="G414" i="3"/>
  <c r="E415" i="3"/>
  <c r="F415" i="3"/>
  <c r="G415" i="3"/>
  <c r="E416" i="3"/>
  <c r="F416" i="3"/>
  <c r="G416" i="3"/>
  <c r="E417" i="3"/>
  <c r="F417" i="3"/>
  <c r="G417" i="3"/>
  <c r="E418" i="3"/>
  <c r="F418" i="3"/>
  <c r="G418" i="3"/>
  <c r="E419" i="3"/>
  <c r="F419" i="3"/>
  <c r="G419" i="3"/>
  <c r="E420" i="3"/>
  <c r="F420" i="3"/>
  <c r="G420" i="3"/>
  <c r="E421" i="3"/>
  <c r="F421" i="3"/>
  <c r="G421" i="3"/>
  <c r="E422" i="3"/>
  <c r="F422" i="3"/>
  <c r="G422" i="3"/>
  <c r="E423" i="3"/>
  <c r="F423" i="3"/>
  <c r="G423" i="3"/>
  <c r="E424" i="3"/>
  <c r="F424" i="3"/>
  <c r="G424" i="3"/>
  <c r="E425" i="3"/>
  <c r="F425" i="3"/>
  <c r="G425" i="3"/>
  <c r="E426" i="3"/>
  <c r="F426" i="3"/>
  <c r="G426" i="3"/>
  <c r="E427" i="3"/>
  <c r="F427" i="3"/>
  <c r="G427" i="3"/>
  <c r="E428" i="3"/>
  <c r="F428" i="3"/>
  <c r="G428" i="3"/>
  <c r="E429" i="3"/>
  <c r="F429" i="3"/>
  <c r="G429" i="3"/>
  <c r="E430" i="3"/>
  <c r="F430" i="3"/>
  <c r="G430" i="3"/>
  <c r="E431" i="3"/>
  <c r="F431" i="3"/>
  <c r="G431" i="3"/>
  <c r="E432" i="3"/>
  <c r="F432" i="3"/>
  <c r="G432" i="3"/>
  <c r="E433" i="3"/>
  <c r="F433" i="3"/>
  <c r="G433" i="3"/>
  <c r="E434" i="3"/>
  <c r="F434" i="3"/>
  <c r="G434" i="3"/>
  <c r="E435" i="3"/>
  <c r="F435" i="3"/>
  <c r="G435" i="3"/>
  <c r="E436" i="3"/>
  <c r="F436" i="3"/>
  <c r="G436" i="3"/>
  <c r="E437" i="3"/>
  <c r="F437" i="3"/>
  <c r="G437" i="3"/>
  <c r="E438" i="3"/>
  <c r="F438" i="3"/>
  <c r="G438" i="3"/>
  <c r="E439" i="3"/>
  <c r="F439" i="3"/>
  <c r="G439" i="3"/>
  <c r="E440" i="3"/>
  <c r="F440" i="3"/>
  <c r="G440" i="3"/>
  <c r="E441" i="3"/>
  <c r="F441" i="3"/>
  <c r="G441" i="3"/>
  <c r="E442" i="3"/>
  <c r="F442" i="3"/>
  <c r="G442" i="3"/>
  <c r="E443" i="3"/>
  <c r="F443" i="3"/>
  <c r="G443" i="3"/>
  <c r="E444" i="3"/>
  <c r="F444" i="3"/>
  <c r="G444" i="3"/>
  <c r="E445" i="3"/>
  <c r="F445" i="3"/>
  <c r="G445" i="3"/>
  <c r="E446" i="3"/>
  <c r="F446" i="3"/>
  <c r="G446" i="3"/>
  <c r="E447" i="3"/>
  <c r="F447" i="3"/>
  <c r="G447" i="3"/>
  <c r="E448" i="3"/>
  <c r="F448" i="3"/>
  <c r="G448" i="3"/>
  <c r="E449" i="3"/>
  <c r="F449" i="3"/>
  <c r="G449" i="3"/>
  <c r="E450" i="3"/>
  <c r="F450" i="3"/>
  <c r="G450" i="3"/>
  <c r="E451" i="3"/>
  <c r="F451" i="3"/>
  <c r="G451" i="3"/>
  <c r="E452" i="3"/>
  <c r="F452" i="3"/>
  <c r="G452" i="3"/>
  <c r="E453" i="3"/>
  <c r="F453" i="3"/>
  <c r="G453" i="3"/>
  <c r="E454" i="3"/>
  <c r="F454" i="3"/>
  <c r="G454" i="3"/>
  <c r="E455" i="3"/>
  <c r="F455" i="3"/>
  <c r="G455" i="3"/>
  <c r="E456" i="3"/>
  <c r="F456" i="3"/>
  <c r="G456" i="3"/>
  <c r="E457" i="3"/>
  <c r="F457" i="3"/>
  <c r="G457" i="3"/>
  <c r="E458" i="3"/>
  <c r="F458" i="3"/>
  <c r="G458" i="3"/>
  <c r="E459" i="3"/>
  <c r="F459" i="3"/>
  <c r="G459" i="3"/>
  <c r="E460" i="3"/>
  <c r="F460" i="3"/>
  <c r="G460" i="3"/>
  <c r="E461" i="3"/>
  <c r="F461" i="3"/>
  <c r="G461" i="3"/>
  <c r="E462" i="3"/>
  <c r="F462" i="3"/>
  <c r="G462" i="3"/>
  <c r="E463" i="3"/>
  <c r="F463" i="3"/>
  <c r="G463" i="3"/>
  <c r="E464" i="3"/>
  <c r="F464" i="3"/>
  <c r="G464" i="3"/>
  <c r="E465" i="3"/>
  <c r="F465" i="3"/>
  <c r="G465" i="3"/>
  <c r="E466" i="3"/>
  <c r="F466" i="3"/>
  <c r="G466" i="3"/>
  <c r="E467" i="3"/>
  <c r="F467" i="3"/>
  <c r="G467" i="3"/>
  <c r="E468" i="3"/>
  <c r="F468" i="3"/>
  <c r="G468" i="3"/>
  <c r="E469" i="3"/>
  <c r="F469" i="3"/>
  <c r="G469" i="3"/>
  <c r="E470" i="3"/>
  <c r="F470" i="3"/>
  <c r="G470" i="3"/>
  <c r="E471" i="3"/>
  <c r="F471" i="3"/>
  <c r="G471" i="3"/>
  <c r="E472" i="3"/>
  <c r="F472" i="3"/>
  <c r="G472" i="3"/>
  <c r="E473" i="3"/>
  <c r="F473" i="3"/>
  <c r="G473" i="3"/>
  <c r="E474" i="3"/>
  <c r="F474" i="3"/>
  <c r="G474" i="3"/>
  <c r="E475" i="3"/>
  <c r="F475" i="3"/>
  <c r="G475" i="3"/>
  <c r="E476" i="3"/>
  <c r="F476" i="3"/>
  <c r="G476" i="3"/>
  <c r="E477" i="3"/>
  <c r="F477" i="3"/>
  <c r="G477" i="3"/>
  <c r="E478" i="3"/>
  <c r="F478" i="3"/>
  <c r="G478" i="3"/>
  <c r="E479" i="3"/>
  <c r="F479" i="3"/>
  <c r="G479" i="3"/>
  <c r="E480" i="3"/>
  <c r="F480" i="3"/>
  <c r="G480" i="3"/>
  <c r="E481" i="3"/>
  <c r="F481" i="3"/>
  <c r="G481" i="3"/>
  <c r="E482" i="3"/>
  <c r="F482" i="3"/>
  <c r="G482" i="3"/>
  <c r="E483" i="3"/>
  <c r="F483" i="3"/>
  <c r="G483" i="3"/>
  <c r="E484" i="3"/>
  <c r="F484" i="3"/>
  <c r="G484" i="3"/>
  <c r="E485" i="3"/>
  <c r="F485" i="3"/>
  <c r="G485" i="3"/>
  <c r="E486" i="3"/>
  <c r="F486" i="3"/>
  <c r="G486" i="3"/>
  <c r="E487" i="3"/>
  <c r="F487" i="3"/>
  <c r="G487" i="3"/>
  <c r="E488" i="3"/>
  <c r="F488" i="3"/>
  <c r="G488" i="3"/>
  <c r="E489" i="3"/>
  <c r="F489" i="3"/>
  <c r="G489" i="3"/>
  <c r="E490" i="3"/>
  <c r="F490" i="3"/>
  <c r="G490" i="3"/>
  <c r="E491" i="3"/>
  <c r="F491" i="3"/>
  <c r="G491" i="3"/>
  <c r="E492" i="3"/>
  <c r="F492" i="3"/>
  <c r="G492" i="3"/>
  <c r="E493" i="3"/>
  <c r="F493" i="3"/>
  <c r="G493" i="3"/>
  <c r="E494" i="3"/>
  <c r="F494" i="3"/>
  <c r="G494" i="3"/>
  <c r="E495" i="3"/>
  <c r="F495" i="3"/>
  <c r="G495" i="3"/>
  <c r="E496" i="3"/>
  <c r="F496" i="3"/>
  <c r="G496" i="3"/>
  <c r="E497" i="3"/>
  <c r="F497" i="3"/>
  <c r="G497" i="3"/>
  <c r="E498" i="3"/>
  <c r="F498" i="3"/>
  <c r="G498" i="3"/>
  <c r="E499" i="3"/>
  <c r="F499" i="3"/>
  <c r="G499" i="3"/>
  <c r="E500" i="3"/>
  <c r="F500" i="3"/>
  <c r="G500" i="3"/>
  <c r="E501" i="3"/>
  <c r="F501" i="3"/>
  <c r="G501" i="3"/>
  <c r="E502" i="3"/>
  <c r="F502" i="3"/>
  <c r="G502" i="3"/>
  <c r="E503" i="3"/>
  <c r="F503" i="3"/>
  <c r="G503" i="3"/>
  <c r="E504" i="3"/>
  <c r="F504" i="3"/>
  <c r="G504" i="3"/>
  <c r="E505" i="3"/>
  <c r="F505" i="3"/>
  <c r="G505" i="3"/>
  <c r="E506" i="3"/>
  <c r="F506" i="3"/>
  <c r="G506" i="3"/>
  <c r="E507" i="3"/>
  <c r="F507" i="3"/>
  <c r="G507" i="3"/>
  <c r="E508" i="3"/>
  <c r="F508" i="3"/>
  <c r="G508" i="3"/>
  <c r="E509" i="3"/>
  <c r="F509" i="3"/>
  <c r="G509" i="3"/>
  <c r="E510" i="3"/>
  <c r="F510" i="3"/>
  <c r="G510" i="3"/>
  <c r="E511" i="3"/>
  <c r="F511" i="3"/>
  <c r="G511" i="3"/>
  <c r="E512" i="3"/>
  <c r="F512" i="3"/>
  <c r="G512" i="3"/>
  <c r="E513" i="3"/>
  <c r="F513" i="3"/>
  <c r="G513" i="3"/>
  <c r="E514" i="3"/>
  <c r="F514" i="3"/>
  <c r="G514" i="3"/>
  <c r="E515" i="3"/>
  <c r="F515" i="3"/>
  <c r="G515" i="3"/>
  <c r="E516" i="3"/>
  <c r="F516" i="3"/>
  <c r="G516" i="3"/>
  <c r="E517" i="3"/>
  <c r="F517" i="3"/>
  <c r="G517" i="3"/>
  <c r="E518" i="3"/>
  <c r="F518" i="3"/>
  <c r="G518" i="3"/>
  <c r="E519" i="3"/>
  <c r="F519" i="3"/>
  <c r="G519" i="3"/>
  <c r="E520" i="3"/>
  <c r="F520" i="3"/>
  <c r="G520" i="3"/>
  <c r="E521" i="3"/>
  <c r="F521" i="3"/>
  <c r="G521" i="3"/>
  <c r="E522" i="3"/>
  <c r="F522" i="3"/>
  <c r="G522" i="3"/>
  <c r="E523" i="3"/>
  <c r="F523" i="3"/>
  <c r="G523" i="3"/>
  <c r="E524" i="3"/>
  <c r="F524" i="3"/>
  <c r="G524" i="3"/>
  <c r="E525" i="3"/>
  <c r="F525" i="3"/>
  <c r="G525" i="3"/>
  <c r="E526" i="3"/>
  <c r="F526" i="3"/>
  <c r="G526" i="3"/>
  <c r="E527" i="3"/>
  <c r="F527" i="3"/>
  <c r="G527" i="3"/>
  <c r="E528" i="3"/>
  <c r="F528" i="3"/>
  <c r="G528" i="3"/>
  <c r="E529" i="3"/>
  <c r="F529" i="3"/>
  <c r="G529" i="3"/>
  <c r="E530" i="3"/>
  <c r="F530" i="3"/>
  <c r="G530" i="3"/>
  <c r="E531" i="3"/>
  <c r="F531" i="3"/>
  <c r="G531" i="3"/>
  <c r="E532" i="3"/>
  <c r="F532" i="3"/>
  <c r="G532" i="3"/>
  <c r="E533" i="3"/>
  <c r="F533" i="3"/>
  <c r="G533" i="3"/>
  <c r="E534" i="3"/>
  <c r="F534" i="3"/>
  <c r="G534" i="3"/>
  <c r="E535" i="3"/>
  <c r="F535" i="3"/>
  <c r="G535" i="3"/>
  <c r="E536" i="3"/>
  <c r="F536" i="3"/>
  <c r="G536" i="3"/>
  <c r="E537" i="3"/>
  <c r="F537" i="3"/>
  <c r="G537" i="3"/>
  <c r="E538" i="3"/>
  <c r="F538" i="3"/>
  <c r="G538" i="3"/>
  <c r="E539" i="3"/>
  <c r="F539" i="3"/>
  <c r="G539" i="3"/>
  <c r="E540" i="3"/>
  <c r="F540" i="3"/>
  <c r="G540" i="3"/>
  <c r="E541" i="3"/>
  <c r="F541" i="3"/>
  <c r="G541" i="3"/>
  <c r="E542" i="3"/>
  <c r="F542" i="3"/>
  <c r="G542" i="3"/>
  <c r="E543" i="3"/>
  <c r="F543" i="3"/>
  <c r="G543" i="3"/>
  <c r="E544" i="3"/>
  <c r="F544" i="3"/>
  <c r="G544" i="3"/>
  <c r="E545" i="3"/>
  <c r="F545" i="3"/>
  <c r="G545" i="3"/>
  <c r="E546" i="3"/>
  <c r="F546" i="3"/>
  <c r="G546" i="3"/>
  <c r="E547" i="3"/>
  <c r="F547" i="3"/>
  <c r="G547" i="3"/>
  <c r="E548" i="3"/>
  <c r="F548" i="3"/>
  <c r="G548" i="3"/>
  <c r="E549" i="3"/>
  <c r="F549" i="3"/>
  <c r="G549" i="3"/>
  <c r="E550" i="3"/>
  <c r="F550" i="3"/>
  <c r="G550" i="3"/>
  <c r="E551" i="3"/>
  <c r="F551" i="3"/>
  <c r="G551" i="3"/>
  <c r="E552" i="3"/>
  <c r="F552" i="3"/>
  <c r="G552" i="3"/>
  <c r="E553" i="3"/>
  <c r="F553" i="3"/>
  <c r="G553" i="3"/>
  <c r="E554" i="3"/>
  <c r="F554" i="3"/>
  <c r="G554" i="3"/>
  <c r="E555" i="3"/>
  <c r="F555" i="3"/>
  <c r="G555" i="3"/>
  <c r="E556" i="3"/>
  <c r="F556" i="3"/>
  <c r="G556" i="3"/>
  <c r="E557" i="3"/>
  <c r="F557" i="3"/>
  <c r="G557" i="3"/>
  <c r="E558" i="3"/>
  <c r="F558" i="3"/>
  <c r="G558" i="3"/>
  <c r="E559" i="3"/>
  <c r="F559" i="3"/>
  <c r="G559" i="3"/>
  <c r="E560" i="3"/>
  <c r="F560" i="3"/>
  <c r="G560" i="3"/>
  <c r="E561" i="3"/>
  <c r="F561" i="3"/>
  <c r="G561" i="3"/>
  <c r="E562" i="3"/>
  <c r="F562" i="3"/>
  <c r="G562" i="3"/>
  <c r="E563" i="3"/>
  <c r="F563" i="3"/>
  <c r="G563" i="3"/>
  <c r="E564" i="3"/>
  <c r="F564" i="3"/>
  <c r="G564" i="3"/>
  <c r="E565" i="3"/>
  <c r="F565" i="3"/>
  <c r="G565" i="3"/>
  <c r="E566" i="3"/>
  <c r="F566" i="3"/>
  <c r="G566" i="3"/>
  <c r="E567" i="3"/>
  <c r="F567" i="3"/>
  <c r="G567" i="3"/>
  <c r="E568" i="3"/>
  <c r="F568" i="3"/>
  <c r="G568" i="3"/>
  <c r="E569" i="3"/>
  <c r="F569" i="3"/>
  <c r="G569" i="3"/>
  <c r="E570" i="3"/>
  <c r="F570" i="3"/>
  <c r="G570" i="3"/>
  <c r="E571" i="3"/>
  <c r="F571" i="3"/>
  <c r="G571" i="3"/>
  <c r="E572" i="3"/>
  <c r="F572" i="3"/>
  <c r="G572" i="3"/>
  <c r="E573" i="3"/>
  <c r="F573" i="3"/>
  <c r="G573" i="3"/>
  <c r="E574" i="3"/>
  <c r="F574" i="3"/>
  <c r="G574" i="3"/>
  <c r="E575" i="3"/>
  <c r="F575" i="3"/>
  <c r="G575" i="3"/>
  <c r="E576" i="3"/>
  <c r="F576" i="3"/>
  <c r="G576" i="3"/>
  <c r="E577" i="3"/>
  <c r="F577" i="3"/>
  <c r="G577" i="3"/>
  <c r="E578" i="3"/>
  <c r="F578" i="3"/>
  <c r="G578" i="3"/>
  <c r="E579" i="3"/>
  <c r="F579" i="3"/>
  <c r="G579" i="3"/>
  <c r="E580" i="3"/>
  <c r="F580" i="3"/>
  <c r="G580" i="3"/>
  <c r="E581" i="3"/>
  <c r="F581" i="3"/>
  <c r="G581" i="3"/>
  <c r="E582" i="3"/>
  <c r="F582" i="3"/>
  <c r="G582" i="3"/>
  <c r="E583" i="3"/>
  <c r="F583" i="3"/>
  <c r="G583" i="3"/>
  <c r="E584" i="3"/>
  <c r="F584" i="3"/>
  <c r="G584" i="3"/>
  <c r="E585" i="3"/>
  <c r="F585" i="3"/>
  <c r="G585" i="3"/>
  <c r="E586" i="3"/>
  <c r="F586" i="3"/>
  <c r="G586" i="3"/>
  <c r="E587" i="3"/>
  <c r="F587" i="3"/>
  <c r="G587" i="3"/>
  <c r="E588" i="3"/>
  <c r="F588" i="3"/>
  <c r="G588" i="3"/>
  <c r="E589" i="3"/>
  <c r="F589" i="3"/>
  <c r="G589" i="3"/>
  <c r="E590" i="3"/>
  <c r="F590" i="3"/>
  <c r="G590" i="3"/>
  <c r="E591" i="3"/>
  <c r="F591" i="3"/>
  <c r="G591" i="3"/>
  <c r="E592" i="3"/>
  <c r="F592" i="3"/>
  <c r="G592" i="3"/>
  <c r="E593" i="3"/>
  <c r="F593" i="3"/>
  <c r="G593" i="3"/>
  <c r="E594" i="3"/>
  <c r="F594" i="3"/>
  <c r="G594" i="3"/>
  <c r="E595" i="3"/>
  <c r="F595" i="3"/>
  <c r="G595" i="3"/>
  <c r="E596" i="3"/>
  <c r="F596" i="3"/>
  <c r="G596" i="3"/>
  <c r="E597" i="3"/>
  <c r="F597" i="3"/>
  <c r="G597" i="3"/>
  <c r="E598" i="3"/>
  <c r="F598" i="3"/>
  <c r="G598" i="3"/>
  <c r="E599" i="3"/>
  <c r="F599" i="3"/>
  <c r="G599" i="3"/>
  <c r="E600" i="3"/>
  <c r="F600" i="3"/>
  <c r="G600" i="3"/>
  <c r="E601" i="3"/>
  <c r="F601" i="3"/>
  <c r="G601" i="3"/>
  <c r="E602" i="3"/>
  <c r="F602" i="3"/>
  <c r="G602" i="3"/>
  <c r="E603" i="3"/>
  <c r="F603" i="3"/>
  <c r="G603" i="3"/>
  <c r="E604" i="3"/>
  <c r="F604" i="3"/>
  <c r="G604" i="3"/>
  <c r="E605" i="3"/>
  <c r="F605" i="3"/>
  <c r="G605" i="3"/>
  <c r="E606" i="3"/>
  <c r="F606" i="3"/>
  <c r="G606" i="3"/>
  <c r="E607" i="3"/>
  <c r="F607" i="3"/>
  <c r="G607" i="3"/>
  <c r="E608" i="3"/>
  <c r="F608" i="3"/>
  <c r="G608" i="3"/>
  <c r="E609" i="3"/>
  <c r="F609" i="3"/>
  <c r="G609" i="3"/>
  <c r="E610" i="3"/>
  <c r="F610" i="3"/>
  <c r="G610" i="3"/>
  <c r="E611" i="3"/>
  <c r="F611" i="3"/>
  <c r="G611" i="3"/>
  <c r="E612" i="3"/>
  <c r="F612" i="3"/>
  <c r="G612" i="3"/>
  <c r="E613" i="3"/>
  <c r="F613" i="3"/>
  <c r="G613" i="3"/>
  <c r="E614" i="3"/>
  <c r="F614" i="3"/>
  <c r="G614" i="3"/>
  <c r="E615" i="3"/>
  <c r="F615" i="3"/>
  <c r="G615" i="3"/>
  <c r="E616" i="3"/>
  <c r="F616" i="3"/>
  <c r="G616" i="3"/>
  <c r="E617" i="3"/>
  <c r="F617" i="3"/>
  <c r="G617" i="3"/>
  <c r="E618" i="3"/>
  <c r="F618" i="3"/>
  <c r="G618" i="3"/>
  <c r="E619" i="3"/>
  <c r="F619" i="3"/>
  <c r="G619" i="3"/>
  <c r="E620" i="3"/>
  <c r="F620" i="3"/>
  <c r="G620" i="3"/>
  <c r="E621" i="3"/>
  <c r="F621" i="3"/>
  <c r="G621" i="3"/>
  <c r="E622" i="3"/>
  <c r="F622" i="3"/>
  <c r="G622" i="3"/>
  <c r="E623" i="3"/>
  <c r="F623" i="3"/>
  <c r="G623" i="3"/>
  <c r="E624" i="3"/>
  <c r="F624" i="3"/>
  <c r="G624" i="3"/>
  <c r="E625" i="3"/>
  <c r="F625" i="3"/>
  <c r="G625" i="3"/>
  <c r="E626" i="3"/>
  <c r="F626" i="3"/>
  <c r="G626" i="3"/>
  <c r="E627" i="3"/>
  <c r="F627" i="3"/>
  <c r="G627" i="3"/>
  <c r="E628" i="3"/>
  <c r="F628" i="3"/>
  <c r="G628" i="3"/>
  <c r="E629" i="3"/>
  <c r="F629" i="3"/>
  <c r="G629" i="3"/>
  <c r="E630" i="3"/>
  <c r="F630" i="3"/>
  <c r="G630" i="3"/>
  <c r="E631" i="3"/>
  <c r="F631" i="3"/>
  <c r="G631" i="3"/>
  <c r="E632" i="3"/>
  <c r="F632" i="3"/>
  <c r="G632" i="3"/>
  <c r="E633" i="3"/>
  <c r="F633" i="3"/>
  <c r="G633" i="3"/>
  <c r="E634" i="3"/>
  <c r="F634" i="3"/>
  <c r="G634" i="3"/>
  <c r="E635" i="3"/>
  <c r="F635" i="3"/>
  <c r="G635" i="3"/>
  <c r="E636" i="3"/>
  <c r="F636" i="3"/>
  <c r="G636" i="3"/>
  <c r="E637" i="3"/>
  <c r="F637" i="3"/>
  <c r="G637" i="3"/>
  <c r="E638" i="3"/>
  <c r="F638" i="3"/>
  <c r="G638" i="3"/>
  <c r="E639" i="3"/>
  <c r="F639" i="3"/>
  <c r="G639" i="3"/>
  <c r="E640" i="3"/>
  <c r="F640" i="3"/>
  <c r="G640" i="3"/>
  <c r="E641" i="3"/>
  <c r="F641" i="3"/>
  <c r="G641" i="3"/>
  <c r="E642" i="3"/>
  <c r="F642" i="3"/>
  <c r="G642" i="3"/>
  <c r="E643" i="3"/>
  <c r="F643" i="3"/>
  <c r="G643" i="3"/>
  <c r="E644" i="3"/>
  <c r="F644" i="3"/>
  <c r="G644" i="3"/>
  <c r="E645" i="3"/>
  <c r="F645" i="3"/>
  <c r="G645" i="3"/>
  <c r="E646" i="3"/>
  <c r="F646" i="3"/>
  <c r="G646" i="3"/>
  <c r="E647" i="3"/>
  <c r="F647" i="3"/>
  <c r="G647" i="3"/>
  <c r="E648" i="3"/>
  <c r="F648" i="3"/>
  <c r="G648" i="3"/>
  <c r="E649" i="3"/>
  <c r="F649" i="3"/>
  <c r="G649" i="3"/>
  <c r="E650" i="3"/>
  <c r="F650" i="3"/>
  <c r="G650" i="3"/>
  <c r="E651" i="3"/>
  <c r="F651" i="3"/>
  <c r="G651" i="3"/>
  <c r="E652" i="3"/>
  <c r="F652" i="3"/>
  <c r="G652" i="3"/>
  <c r="E653" i="3"/>
  <c r="F653" i="3"/>
  <c r="G653" i="3"/>
  <c r="E654" i="3"/>
  <c r="F654" i="3"/>
  <c r="G654" i="3"/>
  <c r="E655" i="3"/>
  <c r="F655" i="3"/>
  <c r="G655" i="3"/>
  <c r="E656" i="3"/>
  <c r="F656" i="3"/>
  <c r="G656" i="3"/>
  <c r="E657" i="3"/>
  <c r="F657" i="3"/>
  <c r="G657" i="3"/>
  <c r="E658" i="3"/>
  <c r="F658" i="3"/>
  <c r="G658" i="3"/>
  <c r="E659" i="3"/>
  <c r="F659" i="3"/>
  <c r="G659" i="3"/>
  <c r="E660" i="3"/>
  <c r="F660" i="3"/>
  <c r="G660" i="3"/>
  <c r="E661" i="3"/>
  <c r="F661" i="3"/>
  <c r="G661" i="3"/>
  <c r="E662" i="3"/>
  <c r="F662" i="3"/>
  <c r="G662" i="3"/>
  <c r="E663" i="3"/>
  <c r="F663" i="3"/>
  <c r="G663" i="3"/>
  <c r="E664" i="3"/>
  <c r="F664" i="3"/>
  <c r="G664" i="3"/>
  <c r="E665" i="3"/>
  <c r="F665" i="3"/>
  <c r="G665" i="3"/>
  <c r="E666" i="3"/>
  <c r="F666" i="3"/>
  <c r="G666" i="3"/>
  <c r="E667" i="3"/>
  <c r="F667" i="3"/>
  <c r="G667" i="3"/>
  <c r="E668" i="3"/>
  <c r="F668" i="3"/>
  <c r="G668" i="3"/>
  <c r="E669" i="3"/>
  <c r="F669" i="3"/>
  <c r="G669" i="3"/>
  <c r="E670" i="3"/>
  <c r="F670" i="3"/>
  <c r="G670" i="3"/>
  <c r="E671" i="3"/>
  <c r="F671" i="3"/>
  <c r="G671" i="3"/>
  <c r="E672" i="3"/>
  <c r="F672" i="3"/>
  <c r="G672" i="3"/>
  <c r="E673" i="3"/>
  <c r="F673" i="3"/>
  <c r="G673" i="3"/>
  <c r="E674" i="3"/>
  <c r="F674" i="3"/>
  <c r="G674" i="3"/>
  <c r="E675" i="3"/>
  <c r="F675" i="3"/>
  <c r="G675" i="3"/>
  <c r="E676" i="3"/>
  <c r="F676" i="3"/>
  <c r="G676" i="3"/>
  <c r="E677" i="3"/>
  <c r="F677" i="3"/>
  <c r="G677" i="3"/>
  <c r="E678" i="3"/>
  <c r="F678" i="3"/>
  <c r="G678" i="3"/>
  <c r="E679" i="3"/>
  <c r="F679" i="3"/>
  <c r="G679" i="3"/>
  <c r="E680" i="3"/>
  <c r="F680" i="3"/>
  <c r="G680" i="3"/>
  <c r="E681" i="3"/>
  <c r="F681" i="3"/>
  <c r="G681" i="3"/>
  <c r="E682" i="3"/>
  <c r="F682" i="3"/>
  <c r="G682" i="3"/>
  <c r="E683" i="3"/>
  <c r="F683" i="3"/>
  <c r="G683" i="3"/>
  <c r="E684" i="3"/>
  <c r="F684" i="3"/>
  <c r="G684" i="3"/>
  <c r="E685" i="3"/>
  <c r="F685" i="3"/>
  <c r="G685" i="3"/>
  <c r="E686" i="3"/>
  <c r="F686" i="3"/>
  <c r="G686" i="3"/>
  <c r="E687" i="3"/>
  <c r="F687" i="3"/>
  <c r="G687" i="3"/>
  <c r="E688" i="3"/>
  <c r="F688" i="3"/>
  <c r="G688" i="3"/>
  <c r="E689" i="3"/>
  <c r="F689" i="3"/>
  <c r="G689" i="3"/>
  <c r="E690" i="3"/>
  <c r="F690" i="3"/>
  <c r="G690" i="3"/>
  <c r="E691" i="3"/>
  <c r="F691" i="3"/>
  <c r="G691" i="3"/>
  <c r="E692" i="3"/>
  <c r="F692" i="3"/>
  <c r="G692" i="3"/>
  <c r="E693" i="3"/>
  <c r="F693" i="3"/>
  <c r="G693" i="3"/>
  <c r="E694" i="3"/>
  <c r="F694" i="3"/>
  <c r="G694" i="3"/>
  <c r="E695" i="3"/>
  <c r="F695" i="3"/>
  <c r="G695" i="3"/>
  <c r="E696" i="3"/>
  <c r="F696" i="3"/>
  <c r="G696" i="3"/>
  <c r="E697" i="3"/>
  <c r="F697" i="3"/>
  <c r="G697" i="3"/>
  <c r="E698" i="3"/>
  <c r="F698" i="3"/>
  <c r="G698" i="3"/>
  <c r="E699" i="3"/>
  <c r="F699" i="3"/>
  <c r="G699" i="3"/>
  <c r="E700" i="3"/>
  <c r="F700" i="3"/>
  <c r="G700" i="3"/>
  <c r="E701" i="3"/>
  <c r="F701" i="3"/>
  <c r="G701" i="3"/>
  <c r="E702" i="3"/>
  <c r="F702" i="3"/>
  <c r="G702" i="3"/>
  <c r="E703" i="3"/>
  <c r="F703" i="3"/>
  <c r="G703" i="3"/>
  <c r="E704" i="3"/>
  <c r="F704" i="3"/>
  <c r="G704" i="3"/>
  <c r="E705" i="3"/>
  <c r="F705" i="3"/>
  <c r="G705" i="3"/>
  <c r="E706" i="3"/>
  <c r="F706" i="3"/>
  <c r="G706" i="3"/>
  <c r="E707" i="3"/>
  <c r="F707" i="3"/>
  <c r="G707" i="3"/>
  <c r="E708" i="3"/>
  <c r="F708" i="3"/>
  <c r="G708" i="3"/>
  <c r="E709" i="3"/>
  <c r="F709" i="3"/>
  <c r="G709" i="3"/>
  <c r="E710" i="3"/>
  <c r="F710" i="3"/>
  <c r="G710" i="3"/>
  <c r="E711" i="3"/>
  <c r="F711" i="3"/>
  <c r="G711" i="3"/>
  <c r="E712" i="3"/>
  <c r="F712" i="3"/>
  <c r="G712" i="3"/>
  <c r="E713" i="3"/>
  <c r="F713" i="3"/>
  <c r="G713" i="3"/>
  <c r="E714" i="3"/>
  <c r="F714" i="3"/>
  <c r="G714" i="3"/>
  <c r="E715" i="3"/>
  <c r="F715" i="3"/>
  <c r="G715" i="3"/>
  <c r="E716" i="3"/>
  <c r="F716" i="3"/>
  <c r="G716" i="3"/>
  <c r="E717" i="3"/>
  <c r="F717" i="3"/>
  <c r="G717" i="3"/>
  <c r="E718" i="3"/>
  <c r="F718" i="3"/>
  <c r="G718" i="3"/>
  <c r="E719" i="3"/>
  <c r="F719" i="3"/>
  <c r="G719" i="3"/>
  <c r="E720" i="3"/>
  <c r="F720" i="3"/>
  <c r="G720" i="3"/>
  <c r="E721" i="3"/>
  <c r="F721" i="3"/>
  <c r="G721" i="3"/>
  <c r="E722" i="3"/>
  <c r="F722" i="3"/>
  <c r="G722" i="3"/>
  <c r="E723" i="3"/>
  <c r="F723" i="3"/>
  <c r="G723" i="3"/>
  <c r="E724" i="3"/>
  <c r="F724" i="3"/>
  <c r="G724" i="3"/>
  <c r="E725" i="3"/>
  <c r="F725" i="3"/>
  <c r="G725" i="3"/>
  <c r="E726" i="3"/>
  <c r="F726" i="3"/>
  <c r="G726" i="3"/>
  <c r="E727" i="3"/>
  <c r="F727" i="3"/>
  <c r="G727" i="3"/>
  <c r="E728" i="3"/>
  <c r="F728" i="3"/>
  <c r="G728" i="3"/>
  <c r="E729" i="3"/>
  <c r="F729" i="3"/>
  <c r="G729" i="3"/>
  <c r="E730" i="3"/>
  <c r="F730" i="3"/>
  <c r="G730" i="3"/>
  <c r="E731" i="3"/>
  <c r="F731" i="3"/>
  <c r="G731" i="3"/>
  <c r="E732" i="3"/>
  <c r="F732" i="3"/>
  <c r="G732" i="3"/>
  <c r="E733" i="3"/>
  <c r="F733" i="3"/>
  <c r="G733" i="3"/>
  <c r="E734" i="3"/>
  <c r="F734" i="3"/>
  <c r="G734" i="3"/>
  <c r="E735" i="3"/>
  <c r="F735" i="3"/>
  <c r="G735" i="3"/>
  <c r="E736" i="3"/>
  <c r="F736" i="3"/>
  <c r="G736" i="3"/>
  <c r="E737" i="3"/>
  <c r="F737" i="3"/>
  <c r="G737" i="3"/>
  <c r="E738" i="3"/>
  <c r="F738" i="3"/>
  <c r="G738" i="3"/>
  <c r="E739" i="3"/>
  <c r="F739" i="3"/>
  <c r="G739" i="3"/>
  <c r="E740" i="3"/>
  <c r="F740" i="3"/>
  <c r="G740" i="3"/>
  <c r="E741" i="3"/>
  <c r="F741" i="3"/>
  <c r="G741" i="3"/>
  <c r="E742" i="3"/>
  <c r="F742" i="3"/>
  <c r="G742" i="3"/>
  <c r="E743" i="3"/>
  <c r="F743" i="3"/>
  <c r="G743" i="3"/>
  <c r="E744" i="3"/>
  <c r="F744" i="3"/>
  <c r="G744" i="3"/>
  <c r="E745" i="3"/>
  <c r="F745" i="3"/>
  <c r="G745" i="3"/>
  <c r="E746" i="3"/>
  <c r="F746" i="3"/>
  <c r="G746" i="3"/>
  <c r="E747" i="3"/>
  <c r="F747" i="3"/>
  <c r="G747" i="3"/>
  <c r="E748" i="3"/>
  <c r="F748" i="3"/>
  <c r="G748" i="3"/>
  <c r="E749" i="3"/>
  <c r="F749" i="3"/>
  <c r="G749" i="3"/>
  <c r="E750" i="3"/>
  <c r="F750" i="3"/>
  <c r="G750" i="3"/>
  <c r="E751" i="3"/>
  <c r="F751" i="3"/>
  <c r="G751" i="3"/>
  <c r="E752" i="3"/>
  <c r="F752" i="3"/>
  <c r="G752" i="3"/>
  <c r="E753" i="3"/>
  <c r="F753" i="3"/>
  <c r="G753" i="3"/>
  <c r="E754" i="3"/>
  <c r="F754" i="3"/>
  <c r="G754" i="3"/>
  <c r="E755" i="3"/>
  <c r="F755" i="3"/>
  <c r="G755" i="3"/>
  <c r="E756" i="3"/>
  <c r="F756" i="3"/>
  <c r="G756" i="3"/>
  <c r="F757" i="3"/>
  <c r="G757" i="3"/>
  <c r="E757" i="3"/>
  <c r="B38" i="2"/>
  <c r="C38" i="2"/>
  <c r="D38" i="2"/>
  <c r="E38" i="2"/>
  <c r="F38" i="2"/>
  <c r="G38" i="2"/>
  <c r="H38" i="2"/>
  <c r="B39" i="2"/>
  <c r="C39" i="2"/>
  <c r="D39" i="2"/>
  <c r="E39" i="2"/>
  <c r="F39" i="2"/>
  <c r="G39" i="2"/>
  <c r="H39" i="2"/>
  <c r="B40" i="2"/>
  <c r="C40" i="2"/>
  <c r="D40" i="2"/>
  <c r="E40" i="2"/>
  <c r="F40" i="2"/>
  <c r="G40" i="2"/>
  <c r="H40" i="2"/>
  <c r="B41" i="2"/>
  <c r="C41" i="2"/>
  <c r="D41" i="2"/>
  <c r="E41" i="2"/>
  <c r="F41" i="2"/>
  <c r="G41" i="2"/>
  <c r="H41" i="2"/>
  <c r="B42" i="2"/>
  <c r="C42" i="2"/>
  <c r="D42" i="2"/>
  <c r="E42" i="2"/>
  <c r="F42" i="2"/>
  <c r="G42" i="2"/>
  <c r="H42" i="2"/>
  <c r="B43" i="2"/>
  <c r="C43" i="2"/>
  <c r="D43" i="2"/>
  <c r="E43" i="2"/>
  <c r="F43" i="2"/>
  <c r="G43" i="2"/>
  <c r="H43" i="2"/>
  <c r="H37" i="2"/>
  <c r="C37" i="2"/>
  <c r="D37" i="2"/>
  <c r="E37" i="2"/>
  <c r="F37" i="2"/>
  <c r="G37" i="2"/>
  <c r="B37" i="2"/>
  <c r="K34" i="2" a="1"/>
  <c r="K34" i="2" s="1"/>
  <c r="L34" i="2"/>
  <c r="N34" i="2"/>
  <c r="P34" i="2"/>
  <c r="Q59" i="2"/>
  <c r="Q60" i="2"/>
  <c r="Q61" i="2"/>
  <c r="Q62" i="2"/>
  <c r="Q63" i="2"/>
  <c r="Q64" i="2"/>
  <c r="Q58" i="2"/>
  <c r="P59" i="2"/>
  <c r="P60" i="2"/>
  <c r="P61" i="2"/>
  <c r="P62" i="2"/>
  <c r="P63" i="2"/>
  <c r="P64" i="2"/>
  <c r="P58" i="2"/>
  <c r="O59" i="2"/>
  <c r="O60" i="2"/>
  <c r="O61" i="2"/>
  <c r="O62" i="2"/>
  <c r="O63" i="2"/>
  <c r="O64" i="2"/>
  <c r="O58" i="2"/>
  <c r="N59" i="2"/>
  <c r="N60" i="2"/>
  <c r="N61" i="2"/>
  <c r="N62" i="2"/>
  <c r="N63" i="2"/>
  <c r="N64" i="2"/>
  <c r="N58" i="2"/>
  <c r="M59" i="2"/>
  <c r="M60" i="2"/>
  <c r="M61" i="2"/>
  <c r="M62" i="2"/>
  <c r="M63" i="2"/>
  <c r="M64" i="2"/>
  <c r="M58" i="2"/>
  <c r="L59" i="2"/>
  <c r="L60" i="2"/>
  <c r="L61" i="2"/>
  <c r="L62" i="2"/>
  <c r="L63" i="2"/>
  <c r="L64" i="2"/>
  <c r="L58" i="2"/>
  <c r="K59" i="2"/>
  <c r="K60" i="2"/>
  <c r="K61" i="2"/>
  <c r="K62" i="2"/>
  <c r="K63" i="2"/>
  <c r="K64" i="2"/>
  <c r="K58" i="2"/>
  <c r="Q57" i="2"/>
  <c r="O57" i="2"/>
  <c r="M57" i="2"/>
  <c r="K57" i="2"/>
  <c r="K57" i="2" a="1"/>
  <c r="P57" i="2" s="1"/>
  <c r="Q48" i="2"/>
  <c r="Q49" i="2"/>
  <c r="Q50" i="2"/>
  <c r="Q51" i="2"/>
  <c r="Q52" i="2"/>
  <c r="Q53" i="2"/>
  <c r="Q47" i="2"/>
  <c r="P48" i="2"/>
  <c r="P49" i="2"/>
  <c r="P50" i="2"/>
  <c r="P51" i="2"/>
  <c r="P52" i="2"/>
  <c r="P53" i="2"/>
  <c r="P47" i="2"/>
  <c r="O48" i="2"/>
  <c r="O49" i="2"/>
  <c r="O50" i="2"/>
  <c r="O51" i="2"/>
  <c r="O52" i="2"/>
  <c r="O53" i="2"/>
  <c r="O47" i="2"/>
  <c r="N48" i="2"/>
  <c r="N49" i="2"/>
  <c r="N50" i="2"/>
  <c r="N51" i="2"/>
  <c r="N52" i="2"/>
  <c r="N53" i="2"/>
  <c r="N47" i="2"/>
  <c r="M48" i="2"/>
  <c r="M49" i="2"/>
  <c r="M50" i="2"/>
  <c r="M51" i="2"/>
  <c r="M52" i="2"/>
  <c r="M53" i="2"/>
  <c r="M47" i="2"/>
  <c r="L48" i="2"/>
  <c r="L49" i="2"/>
  <c r="L50" i="2"/>
  <c r="L51" i="2"/>
  <c r="L52" i="2"/>
  <c r="L53" i="2"/>
  <c r="L47" i="2"/>
  <c r="K48" i="2"/>
  <c r="K49" i="2"/>
  <c r="K50" i="2"/>
  <c r="K51" i="2"/>
  <c r="K52" i="2"/>
  <c r="K53" i="2"/>
  <c r="K47" i="2"/>
  <c r="K38" i="2"/>
  <c r="L38" i="2"/>
  <c r="M38" i="2"/>
  <c r="N38" i="2"/>
  <c r="O38" i="2"/>
  <c r="P38" i="2"/>
  <c r="Q38" i="2"/>
  <c r="K39" i="2"/>
  <c r="L39" i="2"/>
  <c r="M39" i="2"/>
  <c r="N39" i="2"/>
  <c r="O39" i="2"/>
  <c r="P39" i="2"/>
  <c r="Q39" i="2"/>
  <c r="K40" i="2"/>
  <c r="L40" i="2"/>
  <c r="M40" i="2"/>
  <c r="N40" i="2"/>
  <c r="O40" i="2"/>
  <c r="P40" i="2"/>
  <c r="Q40" i="2"/>
  <c r="K41" i="2"/>
  <c r="L41" i="2"/>
  <c r="M41" i="2"/>
  <c r="N41" i="2"/>
  <c r="O41" i="2"/>
  <c r="P41" i="2"/>
  <c r="Q41" i="2"/>
  <c r="K42" i="2"/>
  <c r="L42" i="2"/>
  <c r="M42" i="2"/>
  <c r="N42" i="2"/>
  <c r="O42" i="2"/>
  <c r="P42" i="2"/>
  <c r="Q42" i="2"/>
  <c r="K43" i="2"/>
  <c r="L43" i="2"/>
  <c r="M43" i="2"/>
  <c r="N43" i="2"/>
  <c r="O43" i="2"/>
  <c r="P43" i="2"/>
  <c r="Q43" i="2"/>
  <c r="L37" i="2"/>
  <c r="M37" i="2"/>
  <c r="N37" i="2"/>
  <c r="O37" i="2"/>
  <c r="P37" i="2"/>
  <c r="Q37" i="2"/>
  <c r="K37" i="2"/>
  <c r="K35" i="2" a="1"/>
  <c r="K35" i="2" s="1"/>
  <c r="L35" i="2"/>
  <c r="N35" i="2"/>
  <c r="P35" i="2"/>
  <c r="I38" i="2"/>
  <c r="I39" i="2"/>
  <c r="I40" i="2"/>
  <c r="I41" i="2"/>
  <c r="I42" i="2"/>
  <c r="I43" i="2"/>
  <c r="I37" i="2"/>
  <c r="L26" i="2"/>
  <c r="Q27" i="2"/>
  <c r="Q28" i="2"/>
  <c r="Q29" i="2"/>
  <c r="Q30" i="2"/>
  <c r="Q31" i="2"/>
  <c r="Q32" i="2"/>
  <c r="Q26" i="2"/>
  <c r="P27" i="2"/>
  <c r="P28" i="2"/>
  <c r="P29" i="2"/>
  <c r="P30" i="2"/>
  <c r="P31" i="2"/>
  <c r="P32" i="2"/>
  <c r="P26" i="2"/>
  <c r="O27" i="2"/>
  <c r="O28" i="2"/>
  <c r="O29" i="2"/>
  <c r="O30" i="2"/>
  <c r="O31" i="2"/>
  <c r="O32" i="2"/>
  <c r="O26" i="2"/>
  <c r="N27" i="2"/>
  <c r="N28" i="2"/>
  <c r="N29" i="2"/>
  <c r="N30" i="2"/>
  <c r="N31" i="2"/>
  <c r="N32" i="2"/>
  <c r="N26" i="2"/>
  <c r="M27" i="2"/>
  <c r="M28" i="2"/>
  <c r="M29" i="2"/>
  <c r="M30" i="2"/>
  <c r="M31" i="2"/>
  <c r="M32" i="2"/>
  <c r="M26" i="2"/>
  <c r="L27" i="2"/>
  <c r="L28" i="2"/>
  <c r="L29" i="2"/>
  <c r="L30" i="2"/>
  <c r="L31" i="2"/>
  <c r="L32" i="2"/>
  <c r="K27" i="2"/>
  <c r="K28" i="2"/>
  <c r="K29" i="2"/>
  <c r="K30" i="2"/>
  <c r="K31" i="2"/>
  <c r="K32" i="2"/>
  <c r="K26" i="2"/>
  <c r="K25" i="2" a="1"/>
  <c r="K25" i="2" s="1"/>
  <c r="L25" i="2"/>
  <c r="N25" i="2"/>
  <c r="P25" i="2"/>
  <c r="AA33" i="2"/>
  <c r="AA34" i="2"/>
  <c r="AA35" i="2"/>
  <c r="AA36" i="2"/>
  <c r="AA37" i="2"/>
  <c r="AA38" i="2"/>
  <c r="AA32" i="2"/>
  <c r="T33" i="2"/>
  <c r="U33" i="2"/>
  <c r="V33" i="2"/>
  <c r="W33" i="2"/>
  <c r="X33" i="2"/>
  <c r="Y33" i="2"/>
  <c r="Z33" i="2"/>
  <c r="T34" i="2"/>
  <c r="U34" i="2"/>
  <c r="V34" i="2"/>
  <c r="W34" i="2"/>
  <c r="X34" i="2"/>
  <c r="Y34" i="2"/>
  <c r="Z34" i="2"/>
  <c r="T35" i="2"/>
  <c r="U35" i="2"/>
  <c r="V35" i="2"/>
  <c r="W35" i="2"/>
  <c r="X35" i="2"/>
  <c r="Y35" i="2"/>
  <c r="Z35" i="2"/>
  <c r="T36" i="2"/>
  <c r="U36" i="2"/>
  <c r="V36" i="2"/>
  <c r="W36" i="2"/>
  <c r="X36" i="2"/>
  <c r="Y36" i="2"/>
  <c r="Z36" i="2"/>
  <c r="T37" i="2"/>
  <c r="U37" i="2"/>
  <c r="V37" i="2"/>
  <c r="W37" i="2"/>
  <c r="X37" i="2"/>
  <c r="Y37" i="2"/>
  <c r="Z37" i="2"/>
  <c r="T38" i="2"/>
  <c r="U38" i="2"/>
  <c r="V38" i="2"/>
  <c r="W38" i="2"/>
  <c r="X38" i="2"/>
  <c r="Y38" i="2"/>
  <c r="Z38" i="2"/>
  <c r="U32" i="2"/>
  <c r="V32" i="2"/>
  <c r="W32" i="2"/>
  <c r="X32" i="2"/>
  <c r="Y32" i="2"/>
  <c r="Z32" i="2"/>
  <c r="T32" i="2"/>
  <c r="AB24" i="2"/>
  <c r="AB25" i="2"/>
  <c r="AB26" i="2"/>
  <c r="AB27" i="2"/>
  <c r="AB28" i="2"/>
  <c r="AB29" i="2"/>
  <c r="AB23" i="2"/>
  <c r="AA24" i="2"/>
  <c r="AA25" i="2"/>
  <c r="AA26" i="2"/>
  <c r="AA27" i="2"/>
  <c r="AA28" i="2"/>
  <c r="AA29" i="2"/>
  <c r="AA23" i="2"/>
  <c r="T27" i="2"/>
  <c r="T24" i="2"/>
  <c r="U24" i="2"/>
  <c r="V24" i="2"/>
  <c r="W24" i="2"/>
  <c r="X24" i="2"/>
  <c r="Y24" i="2"/>
  <c r="Z24" i="2"/>
  <c r="T25" i="2"/>
  <c r="U25" i="2"/>
  <c r="V25" i="2"/>
  <c r="W25" i="2"/>
  <c r="X25" i="2"/>
  <c r="Y25" i="2"/>
  <c r="Z25" i="2"/>
  <c r="T26" i="2"/>
  <c r="U26" i="2"/>
  <c r="V26" i="2"/>
  <c r="W26" i="2"/>
  <c r="X26" i="2"/>
  <c r="Y26" i="2"/>
  <c r="Z26" i="2"/>
  <c r="U27" i="2"/>
  <c r="V27" i="2"/>
  <c r="W27" i="2"/>
  <c r="X27" i="2"/>
  <c r="Y27" i="2"/>
  <c r="Z27" i="2"/>
  <c r="T28" i="2"/>
  <c r="U28" i="2"/>
  <c r="V28" i="2"/>
  <c r="W28" i="2"/>
  <c r="X28" i="2"/>
  <c r="Y28" i="2"/>
  <c r="Z28" i="2"/>
  <c r="T29" i="2"/>
  <c r="U29" i="2"/>
  <c r="V29" i="2"/>
  <c r="W29" i="2"/>
  <c r="X29" i="2"/>
  <c r="Y29" i="2"/>
  <c r="Z29" i="2"/>
  <c r="U23" i="2"/>
  <c r="V23" i="2"/>
  <c r="W23" i="2"/>
  <c r="X23" i="2"/>
  <c r="Y23" i="2"/>
  <c r="Z23" i="2"/>
  <c r="T23" i="2"/>
  <c r="T15" i="2"/>
  <c r="U15" i="2"/>
  <c r="V15" i="2"/>
  <c r="W15" i="2"/>
  <c r="X15" i="2"/>
  <c r="Y15" i="2"/>
  <c r="Z15" i="2"/>
  <c r="T16" i="2"/>
  <c r="U16" i="2"/>
  <c r="V16" i="2"/>
  <c r="W16" i="2"/>
  <c r="X16" i="2"/>
  <c r="Y16" i="2"/>
  <c r="Z16" i="2"/>
  <c r="T17" i="2"/>
  <c r="U17" i="2"/>
  <c r="V17" i="2"/>
  <c r="W17" i="2"/>
  <c r="X17" i="2"/>
  <c r="Y17" i="2"/>
  <c r="Z17" i="2"/>
  <c r="T18" i="2"/>
  <c r="U18" i="2"/>
  <c r="V18" i="2"/>
  <c r="W18" i="2"/>
  <c r="X18" i="2"/>
  <c r="Y18" i="2"/>
  <c r="Z18" i="2"/>
  <c r="T19" i="2"/>
  <c r="U19" i="2"/>
  <c r="V19" i="2"/>
  <c r="W19" i="2"/>
  <c r="X19" i="2"/>
  <c r="Y19" i="2"/>
  <c r="Z19" i="2"/>
  <c r="T20" i="2"/>
  <c r="U20" i="2"/>
  <c r="V20" i="2"/>
  <c r="W20" i="2"/>
  <c r="X20" i="2"/>
  <c r="Y20" i="2"/>
  <c r="Z20" i="2"/>
  <c r="T14" i="2"/>
  <c r="U14" i="2"/>
  <c r="V14" i="2"/>
  <c r="W14" i="2"/>
  <c r="X14" i="2"/>
  <c r="Y14" i="2"/>
  <c r="Z14" i="2"/>
  <c r="K15" i="2"/>
  <c r="K16" i="2"/>
  <c r="K17" i="2"/>
  <c r="K18" i="2"/>
  <c r="K19" i="2"/>
  <c r="K20" i="2"/>
  <c r="K14" i="2"/>
  <c r="AA5" i="2"/>
  <c r="AA6" i="2"/>
  <c r="AA7" i="2"/>
  <c r="AA8" i="2"/>
  <c r="AA9" i="2"/>
  <c r="AA10" i="2"/>
  <c r="AA4" i="2"/>
  <c r="Z5" i="2"/>
  <c r="Z6" i="2"/>
  <c r="Z7" i="2"/>
  <c r="Z8" i="2"/>
  <c r="Z9" i="2"/>
  <c r="Z10" i="2"/>
  <c r="Z4" i="2"/>
  <c r="T4" i="2"/>
  <c r="U4" i="2"/>
  <c r="V4" i="2"/>
  <c r="W4" i="2"/>
  <c r="X4" i="2"/>
  <c r="Y4" i="2"/>
  <c r="T5" i="2"/>
  <c r="U5" i="2"/>
  <c r="V5" i="2"/>
  <c r="W5" i="2"/>
  <c r="X5" i="2"/>
  <c r="Y5" i="2"/>
  <c r="T6" i="2"/>
  <c r="U6" i="2"/>
  <c r="V6" i="2"/>
  <c r="W6" i="2"/>
  <c r="X6" i="2"/>
  <c r="Y6" i="2"/>
  <c r="T7" i="2"/>
  <c r="U7" i="2"/>
  <c r="V7" i="2"/>
  <c r="W7" i="2"/>
  <c r="X7" i="2"/>
  <c r="Y7" i="2"/>
  <c r="T8" i="2"/>
  <c r="U8" i="2"/>
  <c r="V8" i="2"/>
  <c r="W8" i="2"/>
  <c r="X8" i="2"/>
  <c r="Y8" i="2"/>
  <c r="T9" i="2"/>
  <c r="U9" i="2"/>
  <c r="V9" i="2"/>
  <c r="W9" i="2"/>
  <c r="X9" i="2"/>
  <c r="Y9" i="2"/>
  <c r="T10" i="2"/>
  <c r="U10" i="2"/>
  <c r="V10" i="2"/>
  <c r="W10" i="2"/>
  <c r="X10" i="2"/>
  <c r="Y10" i="2"/>
  <c r="S5" i="2"/>
  <c r="S6" i="2"/>
  <c r="S7" i="2"/>
  <c r="S8" i="2"/>
  <c r="S9" i="2"/>
  <c r="S10" i="2"/>
  <c r="S4" i="2"/>
  <c r="R5" i="2"/>
  <c r="R6" i="2"/>
  <c r="R7" i="2"/>
  <c r="R8" i="2"/>
  <c r="R9" i="2"/>
  <c r="R10" i="2"/>
  <c r="R4" i="2"/>
  <c r="L4" i="2"/>
  <c r="M4" i="2"/>
  <c r="N4" i="2"/>
  <c r="O4" i="2"/>
  <c r="P4" i="2"/>
  <c r="Q4" i="2"/>
  <c r="L5" i="2"/>
  <c r="M5" i="2"/>
  <c r="N5" i="2"/>
  <c r="O5" i="2"/>
  <c r="P5" i="2"/>
  <c r="Q5" i="2"/>
  <c r="L6" i="2"/>
  <c r="M6" i="2"/>
  <c r="N6" i="2"/>
  <c r="O6" i="2"/>
  <c r="P6" i="2"/>
  <c r="Q6" i="2"/>
  <c r="L7" i="2"/>
  <c r="M7" i="2"/>
  <c r="N7" i="2"/>
  <c r="O7" i="2"/>
  <c r="P7" i="2"/>
  <c r="Q7" i="2"/>
  <c r="L8" i="2"/>
  <c r="M8" i="2"/>
  <c r="N8" i="2"/>
  <c r="O8" i="2"/>
  <c r="P8" i="2"/>
  <c r="Q8" i="2"/>
  <c r="L9" i="2"/>
  <c r="M9" i="2"/>
  <c r="N9" i="2"/>
  <c r="O9" i="2"/>
  <c r="P9" i="2"/>
  <c r="Q9" i="2"/>
  <c r="L10" i="2"/>
  <c r="M10" i="2"/>
  <c r="N10" i="2"/>
  <c r="O10" i="2"/>
  <c r="P10" i="2"/>
  <c r="Q10" i="2"/>
  <c r="K5" i="2"/>
  <c r="K6" i="2"/>
  <c r="K7" i="2"/>
  <c r="K8" i="2"/>
  <c r="K9" i="2"/>
  <c r="K10" i="2"/>
  <c r="K4" i="2"/>
  <c r="J5" i="2"/>
  <c r="J6" i="2"/>
  <c r="J7" i="2"/>
  <c r="J8" i="2"/>
  <c r="J9" i="2"/>
  <c r="J10" i="2"/>
  <c r="J4" i="2"/>
  <c r="R10" i="1"/>
  <c r="S10" i="1"/>
  <c r="Q10" i="1"/>
  <c r="J10" i="1"/>
  <c r="K10" i="1"/>
  <c r="I10" i="1"/>
  <c r="R11" i="1"/>
  <c r="S11" i="1"/>
  <c r="Q11" i="1"/>
  <c r="R9" i="1"/>
  <c r="S9" i="1"/>
  <c r="Q9" i="1"/>
  <c r="R6" i="1"/>
  <c r="S6" i="1"/>
  <c r="R7" i="1"/>
  <c r="S7" i="1"/>
  <c r="R8" i="1"/>
  <c r="S8" i="1"/>
  <c r="Q7" i="1"/>
  <c r="Q8" i="1"/>
  <c r="Q6" i="1"/>
  <c r="S3" i="1"/>
  <c r="R3" i="1"/>
  <c r="Q3" i="1"/>
  <c r="N9" i="1"/>
  <c r="O9" i="1"/>
  <c r="M9" i="1"/>
  <c r="N6" i="1"/>
  <c r="O6" i="1"/>
  <c r="N7" i="1"/>
  <c r="O7" i="1"/>
  <c r="N8" i="1"/>
  <c r="O8" i="1"/>
  <c r="M6" i="1"/>
  <c r="M7" i="1"/>
  <c r="M8" i="1"/>
  <c r="O3" i="1"/>
  <c r="N3" i="1"/>
  <c r="M3" i="1"/>
  <c r="I11" i="1"/>
  <c r="I9" i="1"/>
  <c r="I6" i="1"/>
  <c r="I7" i="1"/>
  <c r="I8" i="1"/>
  <c r="I5" i="1"/>
  <c r="K3" i="1"/>
  <c r="J3" i="1"/>
  <c r="I3" i="1"/>
  <c r="E9" i="1"/>
  <c r="E5" i="1"/>
  <c r="F5" i="1"/>
  <c r="G5" i="1"/>
  <c r="E6" i="1"/>
  <c r="F6" i="1"/>
  <c r="G6" i="1"/>
  <c r="E7" i="1"/>
  <c r="F7" i="1"/>
  <c r="G7" i="1"/>
  <c r="F8" i="1"/>
  <c r="F9" i="1" s="1"/>
  <c r="G8" i="1"/>
  <c r="E8" i="1"/>
  <c r="F3" i="1"/>
  <c r="G3" i="1"/>
  <c r="E3" i="1"/>
  <c r="Q34" i="2" l="1"/>
  <c r="O34" i="2"/>
  <c r="M34" i="2"/>
  <c r="L57" i="2"/>
  <c r="N57" i="2"/>
  <c r="Q35" i="2"/>
  <c r="O35" i="2"/>
  <c r="M35" i="2"/>
  <c r="Q25" i="2"/>
  <c r="O25" i="2"/>
  <c r="M25" i="2"/>
  <c r="K8" i="1"/>
  <c r="J5" i="1"/>
  <c r="J6" i="1"/>
  <c r="J7" i="1"/>
  <c r="J8" i="1"/>
  <c r="G9" i="1"/>
  <c r="K5" i="1" l="1"/>
  <c r="K6" i="1"/>
  <c r="K7" i="1"/>
  <c r="J9" i="1"/>
  <c r="J11" i="1" s="1"/>
  <c r="K9" i="1" l="1"/>
  <c r="K11" i="1" s="1"/>
</calcChain>
</file>

<file path=xl/connections.xml><?xml version="1.0" encoding="utf-8"?>
<connections xmlns="http://schemas.openxmlformats.org/spreadsheetml/2006/main">
  <connection id="1" name="AAPL(2)" type="6" refreshedVersion="6" background="1" saveData="1">
    <textPr codePage="852" sourceFile="C:\Users\75970\Downloads\AAPL(2).csv" decimal="," thousands=" " tab="0" comma="1" qualifier="none">
      <textFields count="7">
        <textField/>
        <textField/>
        <textField/>
        <textField/>
        <textField/>
        <textField/>
        <textField/>
      </textFields>
    </textPr>
  </connection>
  <connection id="2" name="GS" type="6" refreshedVersion="6" background="1" saveData="1">
    <textPr codePage="852" sourceFile="C:\Users\75970\Downloads\GS.csv" decimal="," thousands=" " tab="0" comma="1" qualifier="none">
      <textFields count="7">
        <textField/>
        <textField/>
        <textField/>
        <textField/>
        <textField/>
        <textField/>
        <textField/>
      </textFields>
    </textPr>
  </connection>
  <connection id="3" name="XOM(1)" type="6" refreshedVersion="6" background="1" saveData="1">
    <textPr codePage="852" sourceFile="C:\Users\75970\Downloads\XOM(1).csv" decimal="," thousands=" " tab="0" comma="1" qualifier="none">
      <textFields count="7">
        <textField type="YMD"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<sst xmlns="http://schemas.openxmlformats.org/spreadsheetml/2006/main" count="93" uniqueCount="48">
  <si>
    <t>Theoretical price of stock</t>
  </si>
  <si>
    <t>Trading day</t>
  </si>
  <si>
    <t>Stock-i</t>
  </si>
  <si>
    <t>Company 1</t>
  </si>
  <si>
    <t>Company 2</t>
  </si>
  <si>
    <t>Company 3</t>
  </si>
  <si>
    <t>1.</t>
  </si>
  <si>
    <t>2.</t>
  </si>
  <si>
    <t>3.</t>
  </si>
  <si>
    <t>4.</t>
  </si>
  <si>
    <t>5.</t>
  </si>
  <si>
    <t>Returns (1-day)</t>
  </si>
  <si>
    <t>E(X)</t>
  </si>
  <si>
    <t>Variance</t>
  </si>
  <si>
    <t>Var(X)</t>
  </si>
  <si>
    <t>Sigma(X)</t>
  </si>
  <si>
    <t>Return(2-days)</t>
  </si>
  <si>
    <t>fce</t>
  </si>
  <si>
    <t>Year</t>
  </si>
  <si>
    <t>Company</t>
  </si>
  <si>
    <t>I.</t>
  </si>
  <si>
    <t>II.</t>
  </si>
  <si>
    <t>III.</t>
  </si>
  <si>
    <t>IV.</t>
  </si>
  <si>
    <t>A</t>
  </si>
  <si>
    <t>B</t>
  </si>
  <si>
    <t>C</t>
  </si>
  <si>
    <t>D</t>
  </si>
  <si>
    <t>E</t>
  </si>
  <si>
    <t>F</t>
  </si>
  <si>
    <t>G</t>
  </si>
  <si>
    <t>Returns (Q)</t>
  </si>
  <si>
    <t>Return(2-years)</t>
  </si>
  <si>
    <t>Covar(X,Y)</t>
  </si>
  <si>
    <t>A-A</t>
  </si>
  <si>
    <t>A-B</t>
  </si>
  <si>
    <t>A-C</t>
  </si>
  <si>
    <t>A-D</t>
  </si>
  <si>
    <t>A-E</t>
  </si>
  <si>
    <t>A-F</t>
  </si>
  <si>
    <t>A-G</t>
  </si>
  <si>
    <t>Covar_M</t>
  </si>
  <si>
    <t>Correl_M</t>
  </si>
  <si>
    <t>Date</t>
  </si>
  <si>
    <t>Exxon</t>
  </si>
  <si>
    <t>Appl</t>
  </si>
  <si>
    <t>Goldman</t>
  </si>
  <si>
    <t>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</si>
</sst>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.000000"/>
  </numFmts>
  <fonts count="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i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double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ck">
        <color indexed="64"/>
      </right>
      <top style="double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ck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2" borderId="0" xfId="0" applyFill="1"/>
    <xf numFmtId="0" fontId="0" fillId="3" borderId="0" xfId="0" applyFill="1"/>
    <xf numFmtId="0" fontId="0" fillId="4" borderId="0" xfId="0" applyFill="1"/>
    <xf numFmtId="168" fontId="0" fillId="4" borderId="0" xfId="0" applyNumberFormat="1" applyFill="1"/>
    <xf numFmtId="0" fontId="0" fillId="5" borderId="0" xfId="0" applyFill="1"/>
    <xf numFmtId="168" fontId="0" fillId="5" borderId="0" xfId="0" applyNumberFormat="1" applyFill="1"/>
    <xf numFmtId="0" fontId="5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6" borderId="0" xfId="0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XOM(1)" connectionId="3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AAPL(2)" connectionId="1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name="GS" connectionId="2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3.xml"/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opLeftCell="B1" workbookViewId="0">
      <selection activeCell="F20" sqref="F20"/>
    </sheetView>
  </sheetViews>
  <sheetFormatPr defaultRowHeight="15" x14ac:dyDescent="0.25"/>
  <cols>
    <col min="5" max="5" width="11.42578125" customWidth="1"/>
    <col min="6" max="7" width="10.7109375" bestFit="1" customWidth="1"/>
    <col min="8" max="8" width="10.7109375" customWidth="1"/>
  </cols>
  <sheetData>
    <row r="1" spans="1:19" ht="19.5" thickTop="1" thickBot="1" x14ac:dyDescent="0.3">
      <c r="A1" s="10" t="s">
        <v>0</v>
      </c>
      <c r="B1" s="11"/>
      <c r="C1" s="11"/>
      <c r="D1" s="12"/>
    </row>
    <row r="2" spans="1:19" ht="19.5" thickTop="1" thickBot="1" x14ac:dyDescent="0.3">
      <c r="A2" s="1"/>
      <c r="B2" s="14" t="s">
        <v>2</v>
      </c>
      <c r="C2" s="13"/>
      <c r="D2" s="15"/>
      <c r="E2" t="s">
        <v>11</v>
      </c>
      <c r="I2" t="s">
        <v>13</v>
      </c>
      <c r="M2" t="s">
        <v>16</v>
      </c>
    </row>
    <row r="3" spans="1:19" ht="33" thickTop="1" thickBot="1" x14ac:dyDescent="0.3">
      <c r="A3" s="2" t="s">
        <v>1</v>
      </c>
      <c r="B3" s="3" t="s">
        <v>3</v>
      </c>
      <c r="C3" s="4" t="s">
        <v>4</v>
      </c>
      <c r="D3" s="4" t="s">
        <v>5</v>
      </c>
      <c r="E3" t="str">
        <f>B3</f>
        <v>Company 1</v>
      </c>
      <c r="F3" t="str">
        <f t="shared" ref="F3:G3" si="0">C3</f>
        <v>Company 2</v>
      </c>
      <c r="G3" t="str">
        <f t="shared" si="0"/>
        <v>Company 3</v>
      </c>
      <c r="I3" t="str">
        <f>E3</f>
        <v>Company 1</v>
      </c>
      <c r="J3" t="str">
        <f t="shared" ref="J3" si="1">F3</f>
        <v>Company 2</v>
      </c>
      <c r="K3" t="str">
        <f t="shared" ref="K3" si="2">G3</f>
        <v>Company 3</v>
      </c>
      <c r="M3" t="str">
        <f>I3</f>
        <v>Company 1</v>
      </c>
      <c r="N3" t="str">
        <f t="shared" ref="N3" si="3">J3</f>
        <v>Company 2</v>
      </c>
      <c r="O3" t="str">
        <f t="shared" ref="O3" si="4">K3</f>
        <v>Company 3</v>
      </c>
      <c r="Q3" t="str">
        <f>M3</f>
        <v>Company 1</v>
      </c>
      <c r="R3" t="str">
        <f t="shared" ref="R3" si="5">N3</f>
        <v>Company 2</v>
      </c>
      <c r="S3" t="str">
        <f t="shared" ref="S3" si="6">O3</f>
        <v>Company 3</v>
      </c>
    </row>
    <row r="4" spans="1:19" ht="20.25" thickTop="1" thickBot="1" x14ac:dyDescent="0.3">
      <c r="A4" s="5" t="s">
        <v>6</v>
      </c>
      <c r="B4" s="6">
        <v>100</v>
      </c>
      <c r="C4" s="6">
        <v>200</v>
      </c>
      <c r="D4" s="6">
        <v>1000</v>
      </c>
    </row>
    <row r="5" spans="1:19" ht="19.5" thickBot="1" x14ac:dyDescent="0.3">
      <c r="A5" s="7" t="s">
        <v>7</v>
      </c>
      <c r="B5" s="6">
        <v>110</v>
      </c>
      <c r="C5" s="6">
        <v>210</v>
      </c>
      <c r="D5" s="6">
        <v>1050</v>
      </c>
      <c r="E5">
        <f t="shared" ref="E5:E7" si="7">LN(B5/B4)</f>
        <v>9.5310179804324935E-2</v>
      </c>
      <c r="F5">
        <f t="shared" ref="F5:F7" si="8">LN(C5/C4)</f>
        <v>4.8790164169432049E-2</v>
      </c>
      <c r="G5">
        <f t="shared" ref="G5:G7" si="9">LN(D5/D4)</f>
        <v>4.8790164169432049E-2</v>
      </c>
      <c r="I5">
        <f>(E5-E$9)^2</f>
        <v>1.0072301544251032E-2</v>
      </c>
      <c r="J5">
        <f t="shared" ref="J5:K8" si="10">(F5-F$9)^2</f>
        <v>1.3390200673200747E-3</v>
      </c>
      <c r="K5">
        <f t="shared" si="10"/>
        <v>3.7962218747304268E-3</v>
      </c>
    </row>
    <row r="6" spans="1:19" ht="19.5" thickBot="1" x14ac:dyDescent="0.3">
      <c r="A6" s="7" t="s">
        <v>8</v>
      </c>
      <c r="B6" s="6">
        <v>121</v>
      </c>
      <c r="C6" s="6">
        <v>205</v>
      </c>
      <c r="D6" s="6">
        <v>1080</v>
      </c>
      <c r="E6">
        <f t="shared" si="7"/>
        <v>9.5310179804324935E-2</v>
      </c>
      <c r="F6">
        <f t="shared" si="8"/>
        <v>-2.409755157906053E-2</v>
      </c>
      <c r="G6">
        <f t="shared" si="9"/>
        <v>2.8170876966696224E-2</v>
      </c>
      <c r="I6">
        <f t="shared" ref="I6:I8" si="11">(E6-E$9)^2</f>
        <v>1.0072301544251032E-2</v>
      </c>
      <c r="J6">
        <f t="shared" si="10"/>
        <v>1.3173337483973497E-3</v>
      </c>
      <c r="K6">
        <f t="shared" si="10"/>
        <v>1.6805244798473399E-3</v>
      </c>
      <c r="M6">
        <f t="shared" ref="M6:M7" si="12">LN(B6/B4)</f>
        <v>0.1906203596086497</v>
      </c>
      <c r="N6">
        <f t="shared" ref="N6:N8" si="13">LN(C6/C4)</f>
        <v>2.4692612590371414E-2</v>
      </c>
      <c r="O6">
        <f t="shared" ref="O6:O8" si="14">LN(D6/D4)</f>
        <v>7.6961041136128394E-2</v>
      </c>
      <c r="Q6">
        <f>(M6-M$9)^2</f>
        <v>6.0625480165702537E-2</v>
      </c>
      <c r="R6">
        <f t="shared" ref="R6:S8" si="15">(N6-N$9)^2</f>
        <v>1.4541136960497466E-2</v>
      </c>
      <c r="S6">
        <f t="shared" si="15"/>
        <v>1.0758111853929827E-2</v>
      </c>
    </row>
    <row r="7" spans="1:19" ht="19.5" thickBot="1" x14ac:dyDescent="0.3">
      <c r="A7" s="7" t="s">
        <v>9</v>
      </c>
      <c r="B7" s="6">
        <v>95</v>
      </c>
      <c r="C7" s="6">
        <v>150</v>
      </c>
      <c r="D7" s="6">
        <v>1020</v>
      </c>
      <c r="E7">
        <f t="shared" si="7"/>
        <v>-0.24191365399620018</v>
      </c>
      <c r="F7">
        <f t="shared" si="8"/>
        <v>-0.31237468504215243</v>
      </c>
      <c r="G7">
        <f t="shared" si="9"/>
        <v>-5.7158413839948637E-2</v>
      </c>
      <c r="I7">
        <f t="shared" si="11"/>
        <v>5.610406995232968E-2</v>
      </c>
      <c r="J7">
        <f t="shared" si="10"/>
        <v>0.10534712994545455</v>
      </c>
      <c r="K7">
        <f t="shared" si="10"/>
        <v>1.9656002268603617E-3</v>
      </c>
      <c r="M7">
        <f t="shared" si="12"/>
        <v>-0.14660347419187539</v>
      </c>
      <c r="N7">
        <f t="shared" si="13"/>
        <v>-0.33647223662121289</v>
      </c>
      <c r="O7">
        <f t="shared" si="14"/>
        <v>-2.8987536873252298E-2</v>
      </c>
      <c r="Q7">
        <f t="shared" ref="Q7:Q8" si="16">(M7-M$9)^2</f>
        <v>8.2812572933498793E-3</v>
      </c>
      <c r="R7">
        <f t="shared" si="15"/>
        <v>5.7877876315558408E-2</v>
      </c>
      <c r="S7">
        <f t="shared" si="15"/>
        <v>4.9606861557495154E-6</v>
      </c>
    </row>
    <row r="8" spans="1:19" ht="19.5" thickBot="1" x14ac:dyDescent="0.3">
      <c r="A8" s="8" t="s">
        <v>10</v>
      </c>
      <c r="B8" s="9">
        <v>98</v>
      </c>
      <c r="C8" s="9">
        <v>210</v>
      </c>
      <c r="D8" s="9">
        <v>950</v>
      </c>
      <c r="E8">
        <f>LN(B8/B7)</f>
        <v>3.1090587070031182E-2</v>
      </c>
      <c r="F8">
        <f t="shared" ref="F8" si="17">LN(C8/C7)</f>
        <v>0.33647223662121289</v>
      </c>
      <c r="G8">
        <f t="shared" ref="G8" si="18">LN(D8/D7)</f>
        <v>-7.1095921683730218E-2</v>
      </c>
      <c r="I8">
        <f t="shared" si="11"/>
        <v>1.306190956246866E-3</v>
      </c>
      <c r="J8">
        <f t="shared" si="10"/>
        <v>0.10515407819275903</v>
      </c>
      <c r="K8">
        <f t="shared" si="10"/>
        <v>3.3956956877906883E-3</v>
      </c>
      <c r="M8">
        <f>LN(B8/B6)</f>
        <v>-0.2108230669261692</v>
      </c>
      <c r="N8">
        <f t="shared" si="13"/>
        <v>2.4097551579060524E-2</v>
      </c>
      <c r="O8">
        <f t="shared" si="14"/>
        <v>-0.12825433552367885</v>
      </c>
      <c r="Q8">
        <f t="shared" si="16"/>
        <v>2.4093560834980671E-2</v>
      </c>
      <c r="R8">
        <f t="shared" si="15"/>
        <v>1.4397978246085337E-2</v>
      </c>
      <c r="S8">
        <f t="shared" si="15"/>
        <v>1.0301043897961328E-2</v>
      </c>
    </row>
    <row r="9" spans="1:19" ht="15.75" thickTop="1" x14ac:dyDescent="0.25">
      <c r="D9" s="17" t="s">
        <v>12</v>
      </c>
      <c r="E9" s="17">
        <f>AVERAGE(E5:E8)</f>
        <v>-5.0506768293797832E-3</v>
      </c>
      <c r="F9" s="17">
        <f t="shared" ref="F9:G9" si="19">AVERAGE(F5:F8)</f>
        <v>1.2197541042357998E-2</v>
      </c>
      <c r="G9" s="17">
        <f t="shared" si="19"/>
        <v>-1.2823323596887646E-2</v>
      </c>
      <c r="H9" s="18" t="s">
        <v>14</v>
      </c>
      <c r="I9" s="19">
        <f>SUM(I5:I8)/3</f>
        <v>2.5851621332359537E-2</v>
      </c>
      <c r="J9" s="19">
        <f t="shared" ref="J9:K9" si="20">SUM(J5:J8)/3</f>
        <v>7.1052520651310333E-2</v>
      </c>
      <c r="K9" s="19">
        <f t="shared" si="20"/>
        <v>3.6126807564096056E-3</v>
      </c>
      <c r="L9" s="17" t="s">
        <v>12</v>
      </c>
      <c r="M9" s="17">
        <f>AVERAGE(M6:M8)</f>
        <v>-5.5602060503131628E-2</v>
      </c>
      <c r="N9" s="17">
        <f t="shared" ref="N9:O9" si="21">AVERAGE(N6:N8)</f>
        <v>-9.5894024150593657E-2</v>
      </c>
      <c r="O9" s="17">
        <f t="shared" si="21"/>
        <v>-2.676027708693425E-2</v>
      </c>
      <c r="P9" s="19" t="s">
        <v>14</v>
      </c>
      <c r="Q9" s="19">
        <f>SUM(Q6:Q8)/2</f>
        <v>4.6500149147016542E-2</v>
      </c>
      <c r="R9" s="19">
        <f t="shared" ref="R9:S9" si="22">SUM(R6:R8)/2</f>
        <v>4.3408495761070608E-2</v>
      </c>
      <c r="S9" s="19">
        <f t="shared" si="22"/>
        <v>1.0532058219023453E-2</v>
      </c>
    </row>
    <row r="10" spans="1:19" x14ac:dyDescent="0.25">
      <c r="H10" t="s">
        <v>17</v>
      </c>
      <c r="I10">
        <f>_xlfn.VAR.S(E5:E8)</f>
        <v>2.5851621332359537E-2</v>
      </c>
      <c r="J10">
        <f t="shared" ref="J10:K10" si="23">_xlfn.VAR.S(F5:F8)</f>
        <v>7.1052520651310333E-2</v>
      </c>
      <c r="K10">
        <f t="shared" si="23"/>
        <v>3.6126807564096056E-3</v>
      </c>
      <c r="Q10">
        <f>_xlfn.VAR.S(M6:M8)</f>
        <v>4.6500149147016542E-2</v>
      </c>
      <c r="R10">
        <f t="shared" ref="R10:S10" si="24">_xlfn.VAR.S(N6:N8)</f>
        <v>4.3408495761070608E-2</v>
      </c>
      <c r="S10">
        <f t="shared" si="24"/>
        <v>1.0532058219023453E-2</v>
      </c>
    </row>
    <row r="11" spans="1:19" x14ac:dyDescent="0.25">
      <c r="H11" s="20" t="s">
        <v>15</v>
      </c>
      <c r="I11" s="21">
        <f>I9^0.5</f>
        <v>0.16078439393286756</v>
      </c>
      <c r="J11" s="21">
        <f t="shared" ref="J11:K11" si="25">J9^0.5</f>
        <v>0.26655678691661622</v>
      </c>
      <c r="K11" s="21">
        <f t="shared" si="25"/>
        <v>6.0105580077140973E-2</v>
      </c>
      <c r="P11" s="21" t="s">
        <v>15</v>
      </c>
      <c r="Q11" s="21">
        <f>Q9^0.5</f>
        <v>0.21563893235456472</v>
      </c>
      <c r="R11" s="21">
        <f t="shared" ref="R11:S11" si="26">R9^0.5</f>
        <v>0.20834705604128562</v>
      </c>
      <c r="S11" s="21">
        <f t="shared" si="26"/>
        <v>0.10262581653279769</v>
      </c>
    </row>
  </sheetData>
  <mergeCells count="2">
    <mergeCell ref="A1:D1"/>
    <mergeCell ref="B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4"/>
  <sheetViews>
    <sheetView topLeftCell="A28" workbookViewId="0">
      <selection activeCell="B31" sqref="B31:H31"/>
    </sheetView>
  </sheetViews>
  <sheetFormatPr defaultRowHeight="15" x14ac:dyDescent="0.25"/>
  <cols>
    <col min="10" max="10" width="11.140625" bestFit="1" customWidth="1"/>
  </cols>
  <sheetData>
    <row r="1" spans="1:27" ht="21.75" thickTop="1" thickBot="1" x14ac:dyDescent="0.3">
      <c r="A1" s="31"/>
      <c r="B1" s="34" t="s">
        <v>18</v>
      </c>
      <c r="C1" s="33"/>
      <c r="D1" s="33"/>
      <c r="E1" s="33"/>
      <c r="F1" s="33"/>
      <c r="G1" s="33"/>
      <c r="H1" s="33"/>
      <c r="I1" s="35"/>
      <c r="J1" t="s">
        <v>31</v>
      </c>
      <c r="S1" t="s">
        <v>14</v>
      </c>
    </row>
    <row r="2" spans="1:27" ht="21.75" thickTop="1" thickBot="1" x14ac:dyDescent="0.3">
      <c r="A2" s="32"/>
      <c r="B2" s="37">
        <v>2014</v>
      </c>
      <c r="C2" s="36"/>
      <c r="D2" s="36"/>
      <c r="E2" s="38"/>
      <c r="F2" s="39">
        <v>2015</v>
      </c>
      <c r="G2" s="40"/>
      <c r="H2" s="40"/>
      <c r="I2" s="41"/>
    </row>
    <row r="3" spans="1:27" ht="38.25" thickBot="1" x14ac:dyDescent="0.3">
      <c r="A3" s="22" t="s">
        <v>19</v>
      </c>
      <c r="B3" s="23" t="s">
        <v>20</v>
      </c>
      <c r="C3" s="24" t="s">
        <v>21</v>
      </c>
      <c r="D3" s="24" t="s">
        <v>22</v>
      </c>
      <c r="E3" s="24" t="s">
        <v>23</v>
      </c>
      <c r="F3" s="23" t="s">
        <v>20</v>
      </c>
      <c r="G3" s="23" t="s">
        <v>21</v>
      </c>
      <c r="H3" s="23" t="s">
        <v>22</v>
      </c>
      <c r="I3" s="25" t="s">
        <v>23</v>
      </c>
      <c r="R3" s="42" t="s">
        <v>12</v>
      </c>
      <c r="Z3" s="18" t="s">
        <v>14</v>
      </c>
      <c r="AA3" s="20" t="s">
        <v>15</v>
      </c>
    </row>
    <row r="4" spans="1:27" ht="20.25" thickTop="1" thickBot="1" x14ac:dyDescent="0.3">
      <c r="A4" s="26" t="s">
        <v>24</v>
      </c>
      <c r="B4" s="27">
        <v>1010</v>
      </c>
      <c r="C4" s="27">
        <v>1055</v>
      </c>
      <c r="D4" s="27">
        <v>1100</v>
      </c>
      <c r="E4" s="27">
        <v>1031</v>
      </c>
      <c r="F4" s="27">
        <v>988</v>
      </c>
      <c r="G4" s="27">
        <v>1065</v>
      </c>
      <c r="H4" s="27">
        <v>918</v>
      </c>
      <c r="I4" s="28">
        <v>1060</v>
      </c>
      <c r="J4" t="str">
        <f>A4</f>
        <v>A</v>
      </c>
      <c r="K4">
        <f>LN(C4/B4)</f>
        <v>4.3590436074861773E-2</v>
      </c>
      <c r="L4">
        <f t="shared" ref="L4:R10" si="0">LN(D4/C4)</f>
        <v>4.1769412876295146E-2</v>
      </c>
      <c r="M4">
        <f t="shared" si="0"/>
        <v>-6.4780974769502009E-2</v>
      </c>
      <c r="N4">
        <f t="shared" si="0"/>
        <v>-4.2601786269092085E-2</v>
      </c>
      <c r="O4">
        <f t="shared" si="0"/>
        <v>7.5047380395657767E-2</v>
      </c>
      <c r="P4">
        <f t="shared" si="0"/>
        <v>-0.14853268752303506</v>
      </c>
      <c r="Q4">
        <f t="shared" si="0"/>
        <v>0.14382679648562233</v>
      </c>
      <c r="R4" s="42">
        <f>AVERAGE(K4:Q4)</f>
        <v>6.9026538958296951E-3</v>
      </c>
      <c r="S4">
        <f>(K4-$R4)^2</f>
        <v>1.3459933612161037E-3</v>
      </c>
      <c r="T4">
        <f t="shared" ref="T4:Y10" si="1">(L4-$R4)^2</f>
        <v>1.215690881801868E-3</v>
      </c>
      <c r="U4">
        <f t="shared" si="1"/>
        <v>5.1385426186291655E-3</v>
      </c>
      <c r="V4">
        <f t="shared" si="1"/>
        <v>2.4506895960423208E-3</v>
      </c>
      <c r="W4">
        <f t="shared" si="1"/>
        <v>4.6437037497363701E-3</v>
      </c>
      <c r="X4">
        <f t="shared" si="1"/>
        <v>2.4160145361999053E-2</v>
      </c>
      <c r="Y4">
        <f t="shared" si="1"/>
        <v>1.8748220823949863E-2</v>
      </c>
      <c r="Z4" s="18">
        <f>SUM(S4:Y4)/6</f>
        <v>9.6171643988957906E-3</v>
      </c>
      <c r="AA4" s="20">
        <f>Z4^0.5</f>
        <v>9.8067142300037435E-2</v>
      </c>
    </row>
    <row r="5" spans="1:27" ht="19.5" thickBot="1" x14ac:dyDescent="0.3">
      <c r="A5" s="7" t="s">
        <v>25</v>
      </c>
      <c r="B5" s="29">
        <v>2650</v>
      </c>
      <c r="C5" s="29">
        <v>3000</v>
      </c>
      <c r="D5" s="29">
        <v>3848</v>
      </c>
      <c r="E5" s="29">
        <v>3228</v>
      </c>
      <c r="F5" s="29">
        <v>3638</v>
      </c>
      <c r="G5" s="29">
        <v>4205</v>
      </c>
      <c r="H5" s="29">
        <v>3979</v>
      </c>
      <c r="I5" s="6">
        <v>4731</v>
      </c>
      <c r="J5" t="str">
        <f t="shared" ref="J5:J10" si="2">A5</f>
        <v>B</v>
      </c>
      <c r="K5">
        <f t="shared" ref="K5:K10" si="3">LN(C5/B5)</f>
        <v>0.12405264866997882</v>
      </c>
      <c r="L5">
        <f t="shared" si="0"/>
        <v>0.24894124413535032</v>
      </c>
      <c r="M5">
        <f t="shared" si="0"/>
        <v>-0.17569078239575775</v>
      </c>
      <c r="N5">
        <f t="shared" si="0"/>
        <v>0.11957132968822823</v>
      </c>
      <c r="O5">
        <f t="shared" si="0"/>
        <v>0.14484021332898087</v>
      </c>
      <c r="P5">
        <f t="shared" si="0"/>
        <v>-5.5243761980119738E-2</v>
      </c>
      <c r="Q5">
        <f t="shared" si="0"/>
        <v>0.17310606520421934</v>
      </c>
      <c r="R5" s="42">
        <f t="shared" ref="R5:R10" si="4">AVERAGE(K5:Q5)</f>
        <v>8.2796708092982882E-2</v>
      </c>
      <c r="S5">
        <f t="shared" ref="S5:S10" si="5">(K5-$R5)^2</f>
        <v>1.7020526328926202E-3</v>
      </c>
      <c r="T5">
        <f t="shared" si="1"/>
        <v>2.7604006856733539E-2</v>
      </c>
      <c r="U5">
        <f t="shared" si="1"/>
        <v>6.6815782739166787E-2</v>
      </c>
      <c r="V5">
        <f t="shared" si="1"/>
        <v>1.3523727934734854E-3</v>
      </c>
      <c r="W5">
        <f t="shared" si="1"/>
        <v>3.8493965419693094E-3</v>
      </c>
      <c r="X5">
        <f t="shared" si="1"/>
        <v>1.9055171378003135E-2</v>
      </c>
      <c r="Y5">
        <f t="shared" si="1"/>
        <v>8.1557799818448348E-3</v>
      </c>
      <c r="Z5" s="18">
        <f t="shared" ref="Z5:Z10" si="6">SUM(S5:Y5)/6</f>
        <v>2.1422427154013952E-2</v>
      </c>
      <c r="AA5" s="20">
        <f t="shared" ref="AA5:AA10" si="7">Z5^0.5</f>
        <v>0.14636402274470989</v>
      </c>
    </row>
    <row r="6" spans="1:27" ht="19.5" thickBot="1" x14ac:dyDescent="0.3">
      <c r="A6" s="7" t="s">
        <v>26</v>
      </c>
      <c r="B6" s="29">
        <v>1505</v>
      </c>
      <c r="C6" s="29">
        <v>2030</v>
      </c>
      <c r="D6" s="29">
        <v>2190</v>
      </c>
      <c r="E6" s="29">
        <v>2325</v>
      </c>
      <c r="F6" s="29">
        <v>2250</v>
      </c>
      <c r="G6" s="29">
        <v>2443</v>
      </c>
      <c r="H6" s="29">
        <v>1700</v>
      </c>
      <c r="I6" s="6">
        <v>1796</v>
      </c>
      <c r="J6" t="str">
        <f t="shared" si="2"/>
        <v>C</v>
      </c>
      <c r="K6">
        <f t="shared" si="3"/>
        <v>0.29924289485285688</v>
      </c>
      <c r="L6">
        <f t="shared" si="0"/>
        <v>7.58657507747134E-2</v>
      </c>
      <c r="M6">
        <f t="shared" si="0"/>
        <v>5.9818495210910205E-2</v>
      </c>
      <c r="N6">
        <f t="shared" si="0"/>
        <v>-3.2789822822990838E-2</v>
      </c>
      <c r="O6">
        <f t="shared" si="0"/>
        <v>8.2296576059274609E-2</v>
      </c>
      <c r="P6">
        <f t="shared" si="0"/>
        <v>-0.36259854121343293</v>
      </c>
      <c r="Q6">
        <f t="shared" si="0"/>
        <v>5.4933718817837401E-2</v>
      </c>
      <c r="R6" s="42">
        <f t="shared" si="4"/>
        <v>2.5252724525595537E-2</v>
      </c>
      <c r="S6">
        <f t="shared" si="5"/>
        <v>7.5070613435961692E-2</v>
      </c>
      <c r="T6">
        <f t="shared" si="1"/>
        <v>2.5616784260938941E-3</v>
      </c>
      <c r="U6">
        <f t="shared" si="1"/>
        <v>1.1947925030697589E-3</v>
      </c>
      <c r="V6">
        <f t="shared" si="1"/>
        <v>3.368937302712891E-3</v>
      </c>
      <c r="W6">
        <f t="shared" si="1"/>
        <v>3.2540009977964201E-3</v>
      </c>
      <c r="X6">
        <f t="shared" si="1"/>
        <v>0.15042860433536645</v>
      </c>
      <c r="Y6">
        <f t="shared" si="1"/>
        <v>8.809614221760942E-4</v>
      </c>
      <c r="Z6" s="18">
        <f t="shared" si="6"/>
        <v>3.9459931403862863E-2</v>
      </c>
      <c r="AA6" s="20">
        <f t="shared" si="7"/>
        <v>0.19864524007351111</v>
      </c>
    </row>
    <row r="7" spans="1:27" ht="19.5" thickBot="1" x14ac:dyDescent="0.3">
      <c r="A7" s="7" t="s">
        <v>27</v>
      </c>
      <c r="B7" s="29">
        <v>178</v>
      </c>
      <c r="C7" s="29">
        <v>300</v>
      </c>
      <c r="D7" s="29">
        <v>325</v>
      </c>
      <c r="E7" s="29">
        <v>396</v>
      </c>
      <c r="F7" s="29">
        <v>351</v>
      </c>
      <c r="G7" s="29">
        <v>370</v>
      </c>
      <c r="H7" s="29">
        <v>335</v>
      </c>
      <c r="I7" s="6">
        <v>327</v>
      </c>
      <c r="J7" t="str">
        <f t="shared" si="2"/>
        <v>D</v>
      </c>
      <c r="K7">
        <f t="shared" si="3"/>
        <v>0.52199892436411588</v>
      </c>
      <c r="L7">
        <f t="shared" si="0"/>
        <v>8.0042707673536356E-2</v>
      </c>
      <c r="M7">
        <f t="shared" si="0"/>
        <v>0.19758902892474309</v>
      </c>
      <c r="N7">
        <f t="shared" si="0"/>
        <v>-0.12062798778861475</v>
      </c>
      <c r="O7">
        <f t="shared" si="0"/>
        <v>5.2716782172404414E-2</v>
      </c>
      <c r="P7">
        <f t="shared" si="0"/>
        <v>-9.9372473813203729E-2</v>
      </c>
      <c r="Q7">
        <f t="shared" si="0"/>
        <v>-2.4170360927813068E-2</v>
      </c>
      <c r="R7" s="42">
        <f t="shared" si="4"/>
        <v>8.6882374372166879E-2</v>
      </c>
      <c r="S7">
        <f t="shared" si="5"/>
        <v>0.18932641207689624</v>
      </c>
      <c r="T7">
        <f t="shared" si="1"/>
        <v>4.6781040548355355E-5</v>
      </c>
      <c r="U7">
        <f t="shared" si="1"/>
        <v>1.2255963362223442E-2</v>
      </c>
      <c r="V7">
        <f t="shared" si="1"/>
        <v>4.3060550404098744E-2</v>
      </c>
      <c r="W7">
        <f t="shared" si="1"/>
        <v>1.1672876903604699E-3</v>
      </c>
      <c r="X7">
        <f t="shared" si="1"/>
        <v>3.4690868472555453E-2</v>
      </c>
      <c r="Y7">
        <f t="shared" si="1"/>
        <v>1.2332710017607412E-2</v>
      </c>
      <c r="Z7" s="18">
        <f t="shared" si="6"/>
        <v>4.8813428844048358E-2</v>
      </c>
      <c r="AA7" s="20">
        <f t="shared" si="7"/>
        <v>0.22093761301337614</v>
      </c>
    </row>
    <row r="8" spans="1:27" ht="19.5" thickBot="1" x14ac:dyDescent="0.3">
      <c r="A8" s="7" t="s">
        <v>28</v>
      </c>
      <c r="B8" s="29">
        <v>281</v>
      </c>
      <c r="C8" s="29">
        <v>372</v>
      </c>
      <c r="D8" s="29">
        <v>358</v>
      </c>
      <c r="E8" s="29">
        <v>494</v>
      </c>
      <c r="F8" s="29">
        <v>460</v>
      </c>
      <c r="G8" s="29">
        <v>539</v>
      </c>
      <c r="H8" s="29">
        <v>443</v>
      </c>
      <c r="I8" s="6">
        <v>468</v>
      </c>
      <c r="J8" t="str">
        <f t="shared" si="2"/>
        <v>E</v>
      </c>
      <c r="K8">
        <f t="shared" si="3"/>
        <v>0.28053918493940078</v>
      </c>
      <c r="L8">
        <f t="shared" si="0"/>
        <v>-3.8360867872446212E-2</v>
      </c>
      <c r="M8">
        <f t="shared" si="0"/>
        <v>0.32200253078722224</v>
      </c>
      <c r="N8">
        <f t="shared" si="0"/>
        <v>-7.1309027704781799E-2</v>
      </c>
      <c r="O8">
        <f t="shared" si="0"/>
        <v>0.15848908142585647</v>
      </c>
      <c r="P8">
        <f t="shared" si="0"/>
        <v>-0.19614580086386152</v>
      </c>
      <c r="Q8">
        <f t="shared" si="0"/>
        <v>5.4898525872511143E-2</v>
      </c>
      <c r="R8" s="42">
        <f t="shared" si="4"/>
        <v>7.2873375226271575E-2</v>
      </c>
      <c r="S8">
        <f t="shared" si="5"/>
        <v>4.3125088523809585E-2</v>
      </c>
      <c r="T8">
        <f t="shared" si="1"/>
        <v>1.2373056837744647E-2</v>
      </c>
      <c r="U8">
        <f t="shared" si="1"/>
        <v>6.2065336150512358E-2</v>
      </c>
      <c r="V8">
        <f t="shared" si="1"/>
        <v>2.0788565314972633E-2</v>
      </c>
      <c r="W8">
        <f t="shared" si="1"/>
        <v>7.3300491480536387E-3</v>
      </c>
      <c r="X8">
        <f t="shared" si="1"/>
        <v>7.2371317104214031E-2</v>
      </c>
      <c r="Y8">
        <f t="shared" si="1"/>
        <v>3.2309520929038181E-4</v>
      </c>
      <c r="Z8" s="18">
        <f t="shared" si="6"/>
        <v>3.6396084714766207E-2</v>
      </c>
      <c r="AA8" s="20">
        <f t="shared" si="7"/>
        <v>0.19077757917209823</v>
      </c>
    </row>
    <row r="9" spans="1:27" ht="19.5" thickBot="1" x14ac:dyDescent="0.3">
      <c r="A9" s="7" t="s">
        <v>29</v>
      </c>
      <c r="B9" s="29">
        <v>2645</v>
      </c>
      <c r="C9" s="29">
        <v>3125</v>
      </c>
      <c r="D9" s="29">
        <v>3400</v>
      </c>
      <c r="E9" s="29">
        <v>3330</v>
      </c>
      <c r="F9" s="29">
        <v>3400</v>
      </c>
      <c r="G9" s="29">
        <v>3425</v>
      </c>
      <c r="H9" s="29">
        <v>3475</v>
      </c>
      <c r="I9" s="6">
        <v>4100</v>
      </c>
      <c r="J9" t="str">
        <f t="shared" si="2"/>
        <v>F</v>
      </c>
      <c r="K9">
        <f t="shared" si="3"/>
        <v>0.16676321787810208</v>
      </c>
      <c r="L9">
        <f t="shared" si="0"/>
        <v>8.4341148433750956E-2</v>
      </c>
      <c r="M9">
        <f t="shared" si="0"/>
        <v>-2.0803127629763284E-2</v>
      </c>
      <c r="N9">
        <f t="shared" si="0"/>
        <v>2.0803127629763326E-2</v>
      </c>
      <c r="O9">
        <f t="shared" si="0"/>
        <v>7.3260400920728812E-3</v>
      </c>
      <c r="P9">
        <f t="shared" si="0"/>
        <v>1.4493007302566824E-2</v>
      </c>
      <c r="Q9">
        <f t="shared" si="0"/>
        <v>0.16539249469350667</v>
      </c>
      <c r="R9" s="42">
        <f t="shared" si="4"/>
        <v>6.2616558342857065E-2</v>
      </c>
      <c r="S9">
        <f t="shared" si="5"/>
        <v>1.0846526692350242E-2</v>
      </c>
      <c r="T9">
        <f t="shared" si="1"/>
        <v>4.7195781461736505E-4</v>
      </c>
      <c r="U9">
        <f t="shared" si="1"/>
        <v>6.9588440077705928E-3</v>
      </c>
      <c r="V9">
        <f t="shared" si="1"/>
        <v>1.7483629879986905E-3</v>
      </c>
      <c r="W9">
        <f t="shared" si="1"/>
        <v>3.0570414084402989E-3</v>
      </c>
      <c r="X9">
        <f t="shared" si="1"/>
        <v>2.3158761647274202E-3</v>
      </c>
      <c r="Y9">
        <f t="shared" si="1"/>
        <v>1.0562893092752778E-2</v>
      </c>
      <c r="Z9" s="18">
        <f t="shared" si="6"/>
        <v>5.9935836947762307E-3</v>
      </c>
      <c r="AA9" s="20">
        <f t="shared" si="7"/>
        <v>7.7418238773406811E-2</v>
      </c>
    </row>
    <row r="10" spans="1:27" ht="19.5" thickBot="1" x14ac:dyDescent="0.3">
      <c r="A10" s="8" t="s">
        <v>30</v>
      </c>
      <c r="B10" s="30">
        <v>547</v>
      </c>
      <c r="C10" s="30">
        <v>800</v>
      </c>
      <c r="D10" s="30">
        <v>803</v>
      </c>
      <c r="E10" s="30">
        <v>1070</v>
      </c>
      <c r="F10" s="30">
        <v>975</v>
      </c>
      <c r="G10" s="30">
        <v>952</v>
      </c>
      <c r="H10" s="30">
        <v>997</v>
      </c>
      <c r="I10" s="9">
        <v>944</v>
      </c>
      <c r="J10" t="str">
        <f t="shared" si="2"/>
        <v>G</v>
      </c>
      <c r="K10">
        <f t="shared" si="3"/>
        <v>0.38016292524594608</v>
      </c>
      <c r="L10">
        <f t="shared" si="0"/>
        <v>3.742986278834297E-3</v>
      </c>
      <c r="M10">
        <f t="shared" si="0"/>
        <v>0.28705921350919017</v>
      </c>
      <c r="N10">
        <f t="shared" si="0"/>
        <v>-9.2976456458104637E-2</v>
      </c>
      <c r="O10">
        <f t="shared" si="0"/>
        <v>-2.3872436206481915E-2</v>
      </c>
      <c r="P10">
        <f t="shared" si="0"/>
        <v>4.6185735170473072E-2</v>
      </c>
      <c r="Q10">
        <f t="shared" si="0"/>
        <v>-5.4624603816337609E-2</v>
      </c>
      <c r="R10" s="42">
        <f t="shared" si="4"/>
        <v>7.7953909103359934E-2</v>
      </c>
      <c r="S10">
        <f t="shared" si="5"/>
        <v>9.1330289437869902E-2</v>
      </c>
      <c r="T10">
        <f t="shared" si="1"/>
        <v>5.5072610664677005E-3</v>
      </c>
      <c r="U10">
        <f t="shared" si="1"/>
        <v>4.3725028330654933E-2</v>
      </c>
      <c r="V10">
        <f t="shared" si="1"/>
        <v>2.9217189870975914E-2</v>
      </c>
      <c r="W10">
        <f t="shared" si="1"/>
        <v>1.0368604599159151E-2</v>
      </c>
      <c r="X10">
        <f t="shared" si="1"/>
        <v>1.0092168750301523E-3</v>
      </c>
      <c r="Y10">
        <f t="shared" si="1"/>
        <v>1.7577062087998412E-2</v>
      </c>
      <c r="Z10" s="18">
        <f t="shared" si="6"/>
        <v>3.3122442044692689E-2</v>
      </c>
      <c r="AA10" s="20">
        <f t="shared" si="7"/>
        <v>0.18199571985267315</v>
      </c>
    </row>
    <row r="11" spans="1:27" ht="15.75" thickTop="1" x14ac:dyDescent="0.25"/>
    <row r="13" spans="1:27" x14ac:dyDescent="0.25">
      <c r="J13" t="s">
        <v>32</v>
      </c>
      <c r="S13" t="s">
        <v>33</v>
      </c>
    </row>
    <row r="14" spans="1:27" x14ac:dyDescent="0.25">
      <c r="J14" t="s">
        <v>24</v>
      </c>
      <c r="K14">
        <f>LN(I4/B4)</f>
        <v>4.8318577270807732E-2</v>
      </c>
      <c r="S14" t="s">
        <v>24</v>
      </c>
      <c r="T14">
        <f>(K4-$R4)</f>
        <v>3.6687782179032076E-2</v>
      </c>
      <c r="U14">
        <f t="shared" ref="U14:Z14" si="8">(L4-$R4)</f>
        <v>3.486675898046545E-2</v>
      </c>
      <c r="V14">
        <f t="shared" si="8"/>
        <v>-7.1683628665331706E-2</v>
      </c>
      <c r="W14">
        <f t="shared" si="8"/>
        <v>-4.9504440164921781E-2</v>
      </c>
      <c r="X14">
        <f t="shared" si="8"/>
        <v>6.8144726499828071E-2</v>
      </c>
      <c r="Y14">
        <f t="shared" si="8"/>
        <v>-0.15543534141886475</v>
      </c>
      <c r="Z14">
        <f t="shared" si="8"/>
        <v>0.13692414258979263</v>
      </c>
    </row>
    <row r="15" spans="1:27" x14ac:dyDescent="0.25">
      <c r="J15" t="s">
        <v>25</v>
      </c>
      <c r="K15">
        <f t="shared" ref="K15:K20" si="9">LN(I5/B5)</f>
        <v>0.57957695665088016</v>
      </c>
      <c r="S15" t="s">
        <v>25</v>
      </c>
      <c r="T15">
        <f t="shared" ref="T15:T20" si="10">(K5-$R5)</f>
        <v>4.1255940576995942E-2</v>
      </c>
      <c r="U15">
        <f t="shared" ref="U15:U20" si="11">(L5-$R5)</f>
        <v>0.16614453604236745</v>
      </c>
      <c r="V15">
        <f t="shared" ref="V15:V20" si="12">(M5-$R5)</f>
        <v>-0.25848749048874065</v>
      </c>
      <c r="W15">
        <f t="shared" ref="W15:W20" si="13">(N5-$R5)</f>
        <v>3.6774621595245346E-2</v>
      </c>
      <c r="X15">
        <f t="shared" ref="X15:X20" si="14">(O5-$R5)</f>
        <v>6.2043505235997984E-2</v>
      </c>
      <c r="Y15">
        <f t="shared" ref="Y15:Y20" si="15">(P5-$R5)</f>
        <v>-0.13804047007310261</v>
      </c>
      <c r="Z15">
        <f t="shared" ref="Z15:Z20" si="16">(Q5-$R5)</f>
        <v>9.0309357111236457E-2</v>
      </c>
    </row>
    <row r="16" spans="1:27" x14ac:dyDescent="0.25">
      <c r="J16" t="s">
        <v>26</v>
      </c>
      <c r="K16">
        <f t="shared" si="9"/>
        <v>0.17676907167916875</v>
      </c>
      <c r="S16" t="s">
        <v>26</v>
      </c>
      <c r="T16">
        <f t="shared" si="10"/>
        <v>0.27399017032726136</v>
      </c>
      <c r="U16">
        <f t="shared" si="11"/>
        <v>5.0613026249117864E-2</v>
      </c>
      <c r="V16">
        <f t="shared" si="12"/>
        <v>3.4565770685314669E-2</v>
      </c>
      <c r="W16">
        <f t="shared" si="13"/>
        <v>-5.8042547348586375E-2</v>
      </c>
      <c r="X16">
        <f t="shared" si="14"/>
        <v>5.7043851533679073E-2</v>
      </c>
      <c r="Y16">
        <f t="shared" si="15"/>
        <v>-0.38785126573902845</v>
      </c>
      <c r="Z16">
        <f t="shared" si="16"/>
        <v>2.9680994292241865E-2</v>
      </c>
    </row>
    <row r="17" spans="10:28" x14ac:dyDescent="0.25">
      <c r="J17" t="s">
        <v>27</v>
      </c>
      <c r="K17">
        <f t="shared" si="9"/>
        <v>0.60817662060516819</v>
      </c>
      <c r="S17" t="s">
        <v>27</v>
      </c>
      <c r="T17">
        <f t="shared" si="10"/>
        <v>0.43511654999194899</v>
      </c>
      <c r="U17">
        <f t="shared" si="11"/>
        <v>-6.8396666986305227E-3</v>
      </c>
      <c r="V17">
        <f t="shared" si="12"/>
        <v>0.11070665455257621</v>
      </c>
      <c r="W17">
        <f t="shared" si="13"/>
        <v>-0.20751036216078161</v>
      </c>
      <c r="X17">
        <f t="shared" si="14"/>
        <v>-3.4165592199762465E-2</v>
      </c>
      <c r="Y17">
        <f t="shared" si="15"/>
        <v>-0.18625484818537061</v>
      </c>
      <c r="Z17">
        <f t="shared" si="16"/>
        <v>-0.11105273529997994</v>
      </c>
    </row>
    <row r="18" spans="10:28" x14ac:dyDescent="0.25">
      <c r="J18" t="s">
        <v>28</v>
      </c>
      <c r="K18">
        <f t="shared" si="9"/>
        <v>0.51011362658390091</v>
      </c>
      <c r="S18" t="s">
        <v>28</v>
      </c>
      <c r="T18">
        <f t="shared" si="10"/>
        <v>0.2076658097131292</v>
      </c>
      <c r="U18">
        <f t="shared" si="11"/>
        <v>-0.11123424309871779</v>
      </c>
      <c r="V18">
        <f t="shared" si="12"/>
        <v>0.24912915556095067</v>
      </c>
      <c r="W18">
        <f t="shared" si="13"/>
        <v>-0.14418240293105339</v>
      </c>
      <c r="X18">
        <f t="shared" si="14"/>
        <v>8.561570619958489E-2</v>
      </c>
      <c r="Y18">
        <f t="shared" si="15"/>
        <v>-0.26901917609013309</v>
      </c>
      <c r="Z18">
        <f t="shared" si="16"/>
        <v>-1.7974849353760432E-2</v>
      </c>
    </row>
    <row r="19" spans="10:28" x14ac:dyDescent="0.25">
      <c r="J19" t="s">
        <v>29</v>
      </c>
      <c r="K19">
        <f t="shared" si="9"/>
        <v>0.43831590839999934</v>
      </c>
      <c r="S19" t="s">
        <v>29</v>
      </c>
      <c r="T19">
        <f t="shared" si="10"/>
        <v>0.10414665953524502</v>
      </c>
      <c r="U19">
        <f t="shared" si="11"/>
        <v>2.1724590090893892E-2</v>
      </c>
      <c r="V19">
        <f t="shared" si="12"/>
        <v>-8.3419685972620353E-2</v>
      </c>
      <c r="W19">
        <f t="shared" si="13"/>
        <v>-4.1813430713093735E-2</v>
      </c>
      <c r="X19">
        <f t="shared" si="14"/>
        <v>-5.5290518250784182E-2</v>
      </c>
      <c r="Y19">
        <f t="shared" si="15"/>
        <v>-4.8123551040290244E-2</v>
      </c>
      <c r="Z19">
        <f t="shared" si="16"/>
        <v>0.1027759363506496</v>
      </c>
    </row>
    <row r="20" spans="10:28" x14ac:dyDescent="0.25">
      <c r="J20" t="s">
        <v>30</v>
      </c>
      <c r="K20">
        <f t="shared" si="9"/>
        <v>0.54567736372351949</v>
      </c>
      <c r="S20" t="s">
        <v>30</v>
      </c>
      <c r="T20">
        <f t="shared" si="10"/>
        <v>0.30220901614258616</v>
      </c>
      <c r="U20">
        <f t="shared" si="11"/>
        <v>-7.4210922824525641E-2</v>
      </c>
      <c r="V20">
        <f t="shared" si="12"/>
        <v>0.20910530440583025</v>
      </c>
      <c r="W20">
        <f t="shared" si="13"/>
        <v>-0.17093036556146457</v>
      </c>
      <c r="X20">
        <f t="shared" si="14"/>
        <v>-0.10182634530984185</v>
      </c>
      <c r="Y20">
        <f t="shared" si="15"/>
        <v>-3.1768173932886862E-2</v>
      </c>
      <c r="Z20">
        <f t="shared" si="16"/>
        <v>-0.13257851291969755</v>
      </c>
    </row>
    <row r="22" spans="10:28" x14ac:dyDescent="0.25">
      <c r="AA22" t="s">
        <v>33</v>
      </c>
    </row>
    <row r="23" spans="10:28" x14ac:dyDescent="0.25">
      <c r="S23" t="s">
        <v>34</v>
      </c>
      <c r="T23">
        <f>T$14*T14</f>
        <v>1.3459933612161037E-3</v>
      </c>
      <c r="U23">
        <f t="shared" ref="U23:Z23" si="17">U$14*U14</f>
        <v>1.215690881801868E-3</v>
      </c>
      <c r="V23">
        <f t="shared" si="17"/>
        <v>5.1385426186291655E-3</v>
      </c>
      <c r="W23">
        <f t="shared" si="17"/>
        <v>2.4506895960423208E-3</v>
      </c>
      <c r="X23">
        <f t="shared" si="17"/>
        <v>4.6437037497363701E-3</v>
      </c>
      <c r="Y23">
        <f t="shared" si="17"/>
        <v>2.4160145361999053E-2</v>
      </c>
      <c r="Z23">
        <f t="shared" si="17"/>
        <v>1.8748220823949863E-2</v>
      </c>
      <c r="AA23">
        <f>SUM(T23:Z23)/6</f>
        <v>9.6171643988957906E-3</v>
      </c>
      <c r="AB23">
        <f>_xlfn.COVARIANCE.S($K$4:$Q$4,K4:Q4)</f>
        <v>9.6171643988957906E-3</v>
      </c>
    </row>
    <row r="24" spans="10:28" x14ac:dyDescent="0.25">
      <c r="J24" t="s">
        <v>41</v>
      </c>
      <c r="S24" t="s">
        <v>35</v>
      </c>
      <c r="T24">
        <f t="shared" ref="T24:Z24" si="18">T$14*T15</f>
        <v>1.513588961479918E-3</v>
      </c>
      <c r="U24">
        <f t="shared" si="18"/>
        <v>5.7929214941104812E-3</v>
      </c>
      <c r="V24">
        <f t="shared" si="18"/>
        <v>1.8529321282828345E-2</v>
      </c>
      <c r="W24">
        <f t="shared" si="18"/>
        <v>-1.8205070543494636E-3</v>
      </c>
      <c r="X24">
        <f t="shared" si="18"/>
        <v>4.2279376953977335E-3</v>
      </c>
      <c r="Y24">
        <f t="shared" si="18"/>
        <v>2.1456367595433287E-2</v>
      </c>
      <c r="Z24">
        <f t="shared" si="18"/>
        <v>1.2365531290291444E-2</v>
      </c>
      <c r="AA24">
        <f t="shared" ref="AA24:AA29" si="19">SUM(T24:Z24)/6</f>
        <v>1.0344193544198623E-2</v>
      </c>
      <c r="AB24">
        <f t="shared" ref="AB24:AB29" si="20">_xlfn.COVARIANCE.S($K$4:$Q$4,K5:Q5)</f>
        <v>1.0344193544198623E-2</v>
      </c>
    </row>
    <row r="25" spans="10:28" x14ac:dyDescent="0.25">
      <c r="K25" t="str">
        <f t="array" ref="K25:Q25">TRANSPOSE(J26:J32)</f>
        <v>A</v>
      </c>
      <c r="L25" t="str">
        <v>B</v>
      </c>
      <c r="M25" t="str">
        <v>C</v>
      </c>
      <c r="N25" t="str">
        <v>D</v>
      </c>
      <c r="O25" t="str">
        <v>E</v>
      </c>
      <c r="P25" t="str">
        <v>F</v>
      </c>
      <c r="Q25" t="str">
        <v>G</v>
      </c>
      <c r="S25" t="s">
        <v>36</v>
      </c>
      <c r="T25">
        <f t="shared" ref="T25:Z25" si="21">T$14*T16</f>
        <v>1.0052091688162462E-2</v>
      </c>
      <c r="U25">
        <f t="shared" si="21"/>
        <v>1.7647121874999638E-3</v>
      </c>
      <c r="V25">
        <f t="shared" si="21"/>
        <v>-2.4777998703371051E-3</v>
      </c>
      <c r="W25">
        <f t="shared" si="21"/>
        <v>2.8733638122377335E-3</v>
      </c>
      <c r="X25">
        <f t="shared" si="21"/>
        <v>3.8872376612593585E-3</v>
      </c>
      <c r="Y25">
        <f t="shared" si="21"/>
        <v>6.0285793909884727E-2</v>
      </c>
      <c r="Z25">
        <f t="shared" si="21"/>
        <v>4.064044694677746E-3</v>
      </c>
      <c r="AA25">
        <f t="shared" si="19"/>
        <v>1.3408240680564149E-2</v>
      </c>
      <c r="AB25">
        <f t="shared" si="20"/>
        <v>1.3408240680564149E-2</v>
      </c>
    </row>
    <row r="26" spans="10:28" x14ac:dyDescent="0.25">
      <c r="J26" t="s">
        <v>24</v>
      </c>
      <c r="K26">
        <f>_xlfn.COVARIANCE.S($K$4:$Q$4,K4:Q4)</f>
        <v>9.6171643988957906E-3</v>
      </c>
      <c r="L26">
        <f>_xlfn.COVARIANCE.S($K$4:$Q$4,L4:R4)</f>
        <v>-5.4866583425965286E-3</v>
      </c>
      <c r="M26">
        <f>_xlfn.COVARIANCE.S($K$6:$Q$6,K4:Q4)</f>
        <v>1.3408240680564149E-2</v>
      </c>
      <c r="N26">
        <f>_xlfn.COVARIANCE.S($K$7:$Q$7,K4:Q4)</f>
        <v>4.9130657015039663E-3</v>
      </c>
      <c r="O26">
        <f>_xlfn.COVARIANCE.S($K$8:$Q$8,K4:Q4)</f>
        <v>6.3679605401656307E-3</v>
      </c>
      <c r="P26">
        <f>_xlfn.COVARIANCE.S($K$9:$Q$9,K4:Q4)</f>
        <v>5.0688337639159782E-3</v>
      </c>
      <c r="Q26">
        <f>_xlfn.COVARIANCE.S($K$10:$Q$10,K4:Q4)</f>
        <v>-3.0303269065330382E-3</v>
      </c>
      <c r="S26" t="s">
        <v>37</v>
      </c>
      <c r="T26">
        <f t="shared" ref="T26:Z26" si="22">T$14*T17</f>
        <v>1.5963461208596545E-2</v>
      </c>
      <c r="U26">
        <f t="shared" si="22"/>
        <v>-2.3847701028786625E-4</v>
      </c>
      <c r="V26">
        <f t="shared" si="22"/>
        <v>-7.9358547157280263E-3</v>
      </c>
      <c r="W26">
        <f t="shared" si="22"/>
        <v>1.0272684307189662E-2</v>
      </c>
      <c r="X26">
        <f t="shared" si="22"/>
        <v>-2.3282049361574727E-3</v>
      </c>
      <c r="Y26">
        <f t="shared" si="22"/>
        <v>2.8950585918611903E-2</v>
      </c>
      <c r="Z26">
        <f t="shared" si="22"/>
        <v>-1.5205800563200951E-2</v>
      </c>
      <c r="AA26">
        <f t="shared" si="19"/>
        <v>4.9130657015039663E-3</v>
      </c>
      <c r="AB26">
        <f t="shared" si="20"/>
        <v>4.9130657015039663E-3</v>
      </c>
    </row>
    <row r="27" spans="10:28" x14ac:dyDescent="0.25">
      <c r="J27" t="s">
        <v>25</v>
      </c>
      <c r="K27">
        <f t="shared" ref="K27:K32" si="23">_xlfn.COVARIANCE.S($K$4:$Q$4,K5:Q5)</f>
        <v>1.0344193544198623E-2</v>
      </c>
      <c r="L27">
        <f t="shared" ref="L27:L32" si="24">_xlfn.COVARIANCE.S($K$5:$Q$5,K5:Q5)</f>
        <v>2.1422427154013952E-2</v>
      </c>
      <c r="M27">
        <f t="shared" ref="M27:M32" si="25">_xlfn.COVARIANCE.S($K$6:$Q$6,K5:Q5)</f>
        <v>1.1400388494744495E-2</v>
      </c>
      <c r="N27">
        <f t="shared" ref="N27:N32" si="26">_xlfn.COVARIANCE.S($K$7:$Q$7,K5:Q5)</f>
        <v>-9.7846308551116472E-4</v>
      </c>
      <c r="O27">
        <f t="shared" ref="O27:O32" si="27">_xlfn.COVARIANCE.S($K$8:$Q$8,K5:Q5)</f>
        <v>-6.4647336650907926E-3</v>
      </c>
      <c r="P27">
        <f t="shared" ref="P27:P32" si="28">_xlfn.COVARIANCE.S($K$9:$Q$9,K5:Q5)</f>
        <v>6.7375952196194718E-3</v>
      </c>
      <c r="Q27">
        <f t="shared" ref="Q27:Q32" si="29">_xlfn.COVARIANCE.S($K$10:$Q$10,K5:Q5)</f>
        <v>-1.2350712836738076E-2</v>
      </c>
      <c r="S27" t="s">
        <v>38</v>
      </c>
      <c r="T27">
        <f>T$14*T18</f>
        <v>7.6187979927876074E-3</v>
      </c>
      <c r="U27">
        <f t="shared" ref="T27:Z27" si="30">U$14*U18</f>
        <v>-3.8783775444974958E-3</v>
      </c>
      <c r="V27">
        <f t="shared" si="30"/>
        <v>-1.7858481876938843E-2</v>
      </c>
      <c r="W27">
        <f t="shared" si="30"/>
        <v>7.137669138734975E-3</v>
      </c>
      <c r="X27">
        <f t="shared" si="30"/>
        <v>5.8342588830603472E-3</v>
      </c>
      <c r="Y27">
        <f t="shared" si="30"/>
        <v>4.1815087483791535E-2</v>
      </c>
      <c r="Z27">
        <f t="shared" si="30"/>
        <v>-2.4611908359443353E-3</v>
      </c>
      <c r="AA27">
        <f t="shared" si="19"/>
        <v>6.3679605401656307E-3</v>
      </c>
      <c r="AB27">
        <f t="shared" si="20"/>
        <v>6.3679605401656307E-3</v>
      </c>
    </row>
    <row r="28" spans="10:28" x14ac:dyDescent="0.25">
      <c r="J28" t="s">
        <v>26</v>
      </c>
      <c r="K28">
        <f t="shared" si="23"/>
        <v>1.3408240680564149E-2</v>
      </c>
      <c r="L28">
        <f t="shared" si="24"/>
        <v>1.1400388494744495E-2</v>
      </c>
      <c r="M28">
        <f t="shared" si="25"/>
        <v>3.9459931403862863E-2</v>
      </c>
      <c r="N28">
        <f t="shared" si="26"/>
        <v>3.3622776386190031E-2</v>
      </c>
      <c r="O28">
        <f t="shared" si="27"/>
        <v>2.9489718384458883E-2</v>
      </c>
      <c r="P28">
        <f t="shared" si="28"/>
        <v>7.9565814297197796E-3</v>
      </c>
      <c r="Q28">
        <f t="shared" si="29"/>
        <v>1.6462179620135364E-2</v>
      </c>
      <c r="S28" t="s">
        <v>39</v>
      </c>
      <c r="T28">
        <f t="shared" ref="T28:Z28" si="31">T$14*T19</f>
        <v>3.8209099597028831E-3</v>
      </c>
      <c r="U28">
        <f t="shared" si="31"/>
        <v>7.5746604664860527E-4</v>
      </c>
      <c r="V28">
        <f t="shared" si="31"/>
        <v>5.9798257926398975E-3</v>
      </c>
      <c r="W28">
        <f t="shared" si="31"/>
        <v>2.0699504788264517E-3</v>
      </c>
      <c r="X28">
        <f t="shared" si="31"/>
        <v>-3.7677572442334404E-3</v>
      </c>
      <c r="Y28">
        <f t="shared" si="31"/>
        <v>7.480100586235678E-3</v>
      </c>
      <c r="Z28">
        <f t="shared" si="31"/>
        <v>1.4072506963675797E-2</v>
      </c>
      <c r="AA28">
        <f t="shared" si="19"/>
        <v>5.0688337639159782E-3</v>
      </c>
      <c r="AB28">
        <f t="shared" si="20"/>
        <v>5.0688337639159782E-3</v>
      </c>
    </row>
    <row r="29" spans="10:28" x14ac:dyDescent="0.25">
      <c r="J29" t="s">
        <v>27</v>
      </c>
      <c r="K29">
        <f t="shared" si="23"/>
        <v>4.9130657015039663E-3</v>
      </c>
      <c r="L29">
        <f t="shared" si="24"/>
        <v>-9.7846308551116472E-4</v>
      </c>
      <c r="M29">
        <f t="shared" si="25"/>
        <v>3.3622776386190031E-2</v>
      </c>
      <c r="N29">
        <f t="shared" si="26"/>
        <v>4.8813428844048358E-2</v>
      </c>
      <c r="O29">
        <f t="shared" si="27"/>
        <v>3.2966067420013088E-2</v>
      </c>
      <c r="P29">
        <f t="shared" si="28"/>
        <v>7.3412801941405226E-3</v>
      </c>
      <c r="Q29">
        <f t="shared" si="29"/>
        <v>3.5790338920603897E-2</v>
      </c>
      <c r="S29" t="s">
        <v>40</v>
      </c>
      <c r="T29">
        <f t="shared" ref="T29:Z29" si="32">T$14*T20</f>
        <v>1.108737855677879E-2</v>
      </c>
      <c r="U29">
        <f t="shared" si="32"/>
        <v>-2.5874943598406578E-3</v>
      </c>
      <c r="V29">
        <f t="shared" si="32"/>
        <v>-1.4989426992978686E-2</v>
      </c>
      <c r="W29">
        <f t="shared" si="32"/>
        <v>8.4618120543057292E-3</v>
      </c>
      <c r="X29">
        <f t="shared" si="32"/>
        <v>-6.9389284516162232E-3</v>
      </c>
      <c r="Y29">
        <f t="shared" si="32"/>
        <v>4.9378969615121492E-3</v>
      </c>
      <c r="Z29">
        <f t="shared" si="32"/>
        <v>-1.8153199207359333E-2</v>
      </c>
      <c r="AA29">
        <f t="shared" si="19"/>
        <v>-3.0303269065330382E-3</v>
      </c>
      <c r="AB29">
        <f t="shared" si="20"/>
        <v>-3.0303269065330382E-3</v>
      </c>
    </row>
    <row r="30" spans="10:28" x14ac:dyDescent="0.25">
      <c r="J30" t="s">
        <v>28</v>
      </c>
      <c r="K30">
        <f t="shared" si="23"/>
        <v>6.3679605401656307E-3</v>
      </c>
      <c r="L30">
        <f t="shared" si="24"/>
        <v>-6.4647336650907926E-3</v>
      </c>
      <c r="M30">
        <f t="shared" si="25"/>
        <v>2.9489718384458883E-2</v>
      </c>
      <c r="N30">
        <f t="shared" si="26"/>
        <v>3.2966067420013088E-2</v>
      </c>
      <c r="O30">
        <f t="shared" si="27"/>
        <v>3.6396084714766207E-2</v>
      </c>
      <c r="P30">
        <f t="shared" si="28"/>
        <v>1.8037843915856601E-3</v>
      </c>
      <c r="Q30">
        <f t="shared" si="29"/>
        <v>2.4994007821923774E-2</v>
      </c>
    </row>
    <row r="31" spans="10:28" x14ac:dyDescent="0.25">
      <c r="J31" t="s">
        <v>29</v>
      </c>
      <c r="K31">
        <f t="shared" si="23"/>
        <v>5.0688337639159782E-3</v>
      </c>
      <c r="L31">
        <f t="shared" si="24"/>
        <v>6.7375952196194718E-3</v>
      </c>
      <c r="M31">
        <f t="shared" si="25"/>
        <v>7.9565814297197796E-3</v>
      </c>
      <c r="N31">
        <f t="shared" si="26"/>
        <v>7.3412801941405226E-3</v>
      </c>
      <c r="O31">
        <f t="shared" si="27"/>
        <v>1.8037843915856601E-3</v>
      </c>
      <c r="P31">
        <f t="shared" si="28"/>
        <v>5.9935836947762307E-3</v>
      </c>
      <c r="Q31">
        <f t="shared" si="29"/>
        <v>2.1830819567766643E-3</v>
      </c>
    </row>
    <row r="32" spans="10:28" x14ac:dyDescent="0.25">
      <c r="J32" t="s">
        <v>30</v>
      </c>
      <c r="K32">
        <f t="shared" si="23"/>
        <v>-3.0303269065330382E-3</v>
      </c>
      <c r="L32">
        <f t="shared" si="24"/>
        <v>-1.2350712836738076E-2</v>
      </c>
      <c r="M32">
        <f t="shared" si="25"/>
        <v>1.6462179620135364E-2</v>
      </c>
      <c r="N32">
        <f t="shared" si="26"/>
        <v>3.5790338920603897E-2</v>
      </c>
      <c r="O32">
        <f t="shared" si="27"/>
        <v>2.4994007821923774E-2</v>
      </c>
      <c r="P32">
        <f t="shared" si="28"/>
        <v>2.1830819567766643E-3</v>
      </c>
      <c r="Q32">
        <f t="shared" si="29"/>
        <v>3.3122442044692689E-2</v>
      </c>
      <c r="T32">
        <f>T$14*T14</f>
        <v>1.3459933612161037E-3</v>
      </c>
      <c r="U32">
        <f t="shared" ref="U32:Z32" si="33">U$14*U14</f>
        <v>1.215690881801868E-3</v>
      </c>
      <c r="V32">
        <f t="shared" si="33"/>
        <v>5.1385426186291655E-3</v>
      </c>
      <c r="W32">
        <f t="shared" si="33"/>
        <v>2.4506895960423208E-3</v>
      </c>
      <c r="X32">
        <f t="shared" si="33"/>
        <v>4.6437037497363701E-3</v>
      </c>
      <c r="Y32">
        <f t="shared" si="33"/>
        <v>2.4160145361999053E-2</v>
      </c>
      <c r="Z32">
        <f t="shared" si="33"/>
        <v>1.8748220823949863E-2</v>
      </c>
      <c r="AA32">
        <f>SUM(T32:Z32)/6</f>
        <v>9.6171643988957906E-3</v>
      </c>
    </row>
    <row r="33" spans="2:27" x14ac:dyDescent="0.25">
      <c r="T33">
        <f t="shared" ref="T33:Z33" si="34">T$14*T15</f>
        <v>1.513588961479918E-3</v>
      </c>
      <c r="U33">
        <f t="shared" si="34"/>
        <v>5.7929214941104812E-3</v>
      </c>
      <c r="V33">
        <f t="shared" si="34"/>
        <v>1.8529321282828345E-2</v>
      </c>
      <c r="W33">
        <f t="shared" si="34"/>
        <v>-1.8205070543494636E-3</v>
      </c>
      <c r="X33">
        <f t="shared" si="34"/>
        <v>4.2279376953977335E-3</v>
      </c>
      <c r="Y33">
        <f t="shared" si="34"/>
        <v>2.1456367595433287E-2</v>
      </c>
      <c r="Z33">
        <f t="shared" si="34"/>
        <v>1.2365531290291444E-2</v>
      </c>
      <c r="AA33">
        <f t="shared" ref="AA33:AA38" si="35">SUM(T33:Z33)/6</f>
        <v>1.0344193544198623E-2</v>
      </c>
    </row>
    <row r="34" spans="2:27" x14ac:dyDescent="0.25">
      <c r="K34">
        <f t="array" ref="K34:Q34">TRANSPOSE(I37:I43)</f>
        <v>9.8067142300037435E-2</v>
      </c>
      <c r="L34">
        <v>0.14636402274470989</v>
      </c>
      <c r="M34">
        <v>0.19864524007351111</v>
      </c>
      <c r="N34">
        <v>0.22093761301337614</v>
      </c>
      <c r="O34">
        <v>0.19077757917209823</v>
      </c>
      <c r="P34">
        <v>7.7418238773406811E-2</v>
      </c>
      <c r="Q34">
        <v>0.18199571985267315</v>
      </c>
      <c r="T34">
        <f t="shared" ref="T34:Z34" si="36">T$14*T16</f>
        <v>1.0052091688162462E-2</v>
      </c>
      <c r="U34">
        <f t="shared" si="36"/>
        <v>1.7647121874999638E-3</v>
      </c>
      <c r="V34">
        <f t="shared" si="36"/>
        <v>-2.4777998703371051E-3</v>
      </c>
      <c r="W34">
        <f t="shared" si="36"/>
        <v>2.8733638122377335E-3</v>
      </c>
      <c r="X34">
        <f t="shared" si="36"/>
        <v>3.8872376612593585E-3</v>
      </c>
      <c r="Y34">
        <f t="shared" si="36"/>
        <v>6.0285793909884727E-2</v>
      </c>
      <c r="Z34">
        <f t="shared" si="36"/>
        <v>4.064044694677746E-3</v>
      </c>
      <c r="AA34">
        <f t="shared" si="35"/>
        <v>1.3408240680564149E-2</v>
      </c>
    </row>
    <row r="35" spans="2:27" x14ac:dyDescent="0.25">
      <c r="K35">
        <f t="array" ref="K35:Q35">TRANSPOSE(I37:I43)</f>
        <v>9.8067142300037435E-2</v>
      </c>
      <c r="L35">
        <v>0.14636402274470989</v>
      </c>
      <c r="M35">
        <v>0.19864524007351111</v>
      </c>
      <c r="N35">
        <v>0.22093761301337614</v>
      </c>
      <c r="O35">
        <v>0.19077757917209823</v>
      </c>
      <c r="P35">
        <v>7.7418238773406811E-2</v>
      </c>
      <c r="Q35">
        <v>0.18199571985267315</v>
      </c>
      <c r="T35">
        <f t="shared" ref="T35:Z35" si="37">T$14*T17</f>
        <v>1.5963461208596545E-2</v>
      </c>
      <c r="U35">
        <f t="shared" si="37"/>
        <v>-2.3847701028786625E-4</v>
      </c>
      <c r="V35">
        <f t="shared" si="37"/>
        <v>-7.9358547157280263E-3</v>
      </c>
      <c r="W35">
        <f t="shared" si="37"/>
        <v>1.0272684307189662E-2</v>
      </c>
      <c r="X35">
        <f t="shared" si="37"/>
        <v>-2.3282049361574727E-3</v>
      </c>
      <c r="Y35">
        <f t="shared" si="37"/>
        <v>2.8950585918611903E-2</v>
      </c>
      <c r="Z35">
        <f t="shared" si="37"/>
        <v>-1.5205800563200951E-2</v>
      </c>
      <c r="AA35">
        <f t="shared" si="35"/>
        <v>4.9130657015039663E-3</v>
      </c>
    </row>
    <row r="36" spans="2:27" x14ac:dyDescent="0.25">
      <c r="J36" t="s">
        <v>42</v>
      </c>
      <c r="T36">
        <f t="shared" ref="T36:Z36" si="38">T$14*T18</f>
        <v>7.6187979927876074E-3</v>
      </c>
      <c r="U36">
        <f t="shared" si="38"/>
        <v>-3.8783775444974958E-3</v>
      </c>
      <c r="V36">
        <f t="shared" si="38"/>
        <v>-1.7858481876938843E-2</v>
      </c>
      <c r="W36">
        <f t="shared" si="38"/>
        <v>7.137669138734975E-3</v>
      </c>
      <c r="X36">
        <f t="shared" si="38"/>
        <v>5.8342588830603472E-3</v>
      </c>
      <c r="Y36">
        <f t="shared" si="38"/>
        <v>4.1815087483791535E-2</v>
      </c>
      <c r="Z36">
        <f t="shared" si="38"/>
        <v>-2.4611908359443353E-3</v>
      </c>
      <c r="AA36">
        <f t="shared" si="35"/>
        <v>6.3679605401656307E-3</v>
      </c>
    </row>
    <row r="37" spans="2:27" x14ac:dyDescent="0.25">
      <c r="B37">
        <f>K26/($I37*K$35)</f>
        <v>0.99999999999999978</v>
      </c>
      <c r="C37">
        <f t="shared" ref="C37:G37" si="39">L26/($I37*L$35)</f>
        <v>-0.38225225832146781</v>
      </c>
      <c r="D37">
        <f t="shared" si="39"/>
        <v>0.68828786707551304</v>
      </c>
      <c r="E37">
        <f t="shared" si="39"/>
        <v>0.22675631685750874</v>
      </c>
      <c r="F37">
        <f t="shared" si="39"/>
        <v>0.34036861693674253</v>
      </c>
      <c r="G37">
        <f t="shared" si="39"/>
        <v>0.66763829796253615</v>
      </c>
      <c r="H37">
        <f>Q26/($I37*Q$35)</f>
        <v>-0.16978713790563202</v>
      </c>
      <c r="I37">
        <f>AA4</f>
        <v>9.8067142300037435E-2</v>
      </c>
      <c r="K37">
        <f>K26/($I37*K$35)</f>
        <v>0.99999999999999978</v>
      </c>
      <c r="L37">
        <f t="shared" ref="L37:Q37" si="40">L26/($I37*L$35)</f>
        <v>-0.38225225832146781</v>
      </c>
      <c r="M37">
        <f t="shared" si="40"/>
        <v>0.68828786707551304</v>
      </c>
      <c r="N37">
        <f t="shared" si="40"/>
        <v>0.22675631685750874</v>
      </c>
      <c r="O37">
        <f t="shared" si="40"/>
        <v>0.34036861693674253</v>
      </c>
      <c r="P37">
        <f t="shared" si="40"/>
        <v>0.66763829796253615</v>
      </c>
      <c r="Q37">
        <f t="shared" si="40"/>
        <v>-0.16978713790563202</v>
      </c>
      <c r="T37">
        <f t="shared" ref="T37:Z37" si="41">T$14*T19</f>
        <v>3.8209099597028831E-3</v>
      </c>
      <c r="U37">
        <f t="shared" si="41"/>
        <v>7.5746604664860527E-4</v>
      </c>
      <c r="V37">
        <f t="shared" si="41"/>
        <v>5.9798257926398975E-3</v>
      </c>
      <c r="W37">
        <f t="shared" si="41"/>
        <v>2.0699504788264517E-3</v>
      </c>
      <c r="X37">
        <f t="shared" si="41"/>
        <v>-3.7677572442334404E-3</v>
      </c>
      <c r="Y37">
        <f t="shared" si="41"/>
        <v>7.480100586235678E-3</v>
      </c>
      <c r="Z37">
        <f t="shared" si="41"/>
        <v>1.4072506963675797E-2</v>
      </c>
      <c r="AA37">
        <f t="shared" si="35"/>
        <v>5.0688337639159782E-3</v>
      </c>
    </row>
    <row r="38" spans="2:27" x14ac:dyDescent="0.25">
      <c r="B38">
        <f t="shared" ref="B38:B43" si="42">K27/($I38*K$35)</f>
        <v>0.72067387759249857</v>
      </c>
      <c r="C38">
        <f t="shared" ref="C38:C43" si="43">L27/($I38*L$35)</f>
        <v>1</v>
      </c>
      <c r="D38">
        <f t="shared" ref="D38:D43" si="44">M27/($I38*M$35)</f>
        <v>0.39210930712269454</v>
      </c>
      <c r="E38">
        <f t="shared" ref="E38:E43" si="45">N27/($I38*N$35)</f>
        <v>-3.0258016174100275E-2</v>
      </c>
      <c r="F38">
        <f t="shared" ref="F38:F43" si="46">O27/($I38*O$35)</f>
        <v>-0.23152024134848498</v>
      </c>
      <c r="G38">
        <f t="shared" ref="G38:H43" si="47">P27/($I38*P$35)</f>
        <v>0.5946032675540821</v>
      </c>
      <c r="H38">
        <f t="shared" si="47"/>
        <v>-0.4636566706480667</v>
      </c>
      <c r="I38">
        <f>AA5</f>
        <v>0.14636402274470989</v>
      </c>
      <c r="K38">
        <f t="shared" ref="K38:Q38" si="48">K27/($I38*K$35)</f>
        <v>0.72067387759249857</v>
      </c>
      <c r="L38">
        <f t="shared" si="48"/>
        <v>1</v>
      </c>
      <c r="M38">
        <f t="shared" si="48"/>
        <v>0.39210930712269454</v>
      </c>
      <c r="N38">
        <f t="shared" si="48"/>
        <v>-3.0258016174100275E-2</v>
      </c>
      <c r="O38">
        <f t="shared" si="48"/>
        <v>-0.23152024134848498</v>
      </c>
      <c r="P38">
        <f t="shared" si="48"/>
        <v>0.5946032675540821</v>
      </c>
      <c r="Q38">
        <f t="shared" si="48"/>
        <v>-0.4636566706480667</v>
      </c>
      <c r="T38">
        <f t="shared" ref="T38:Z38" si="49">T$14*T20</f>
        <v>1.108737855677879E-2</v>
      </c>
      <c r="U38">
        <f t="shared" si="49"/>
        <v>-2.5874943598406578E-3</v>
      </c>
      <c r="V38">
        <f t="shared" si="49"/>
        <v>-1.4989426992978686E-2</v>
      </c>
      <c r="W38">
        <f t="shared" si="49"/>
        <v>8.4618120543057292E-3</v>
      </c>
      <c r="X38">
        <f t="shared" si="49"/>
        <v>-6.9389284516162232E-3</v>
      </c>
      <c r="Y38">
        <f t="shared" si="49"/>
        <v>4.9378969615121492E-3</v>
      </c>
      <c r="Z38">
        <f t="shared" si="49"/>
        <v>-1.8153199207359333E-2</v>
      </c>
      <c r="AA38">
        <f t="shared" si="35"/>
        <v>-3.0303269065330382E-3</v>
      </c>
    </row>
    <row r="39" spans="2:27" x14ac:dyDescent="0.25">
      <c r="B39">
        <f t="shared" si="42"/>
        <v>0.68828786707551304</v>
      </c>
      <c r="C39">
        <f t="shared" si="43"/>
        <v>0.39210930712269454</v>
      </c>
      <c r="D39">
        <f t="shared" si="44"/>
        <v>1</v>
      </c>
      <c r="E39">
        <f t="shared" si="45"/>
        <v>0.76610051036687865</v>
      </c>
      <c r="F39">
        <f t="shared" si="46"/>
        <v>0.77815323745091303</v>
      </c>
      <c r="G39">
        <f t="shared" si="47"/>
        <v>0.51737455007543875</v>
      </c>
      <c r="H39">
        <f t="shared" ref="H39:H43" si="50">Q28/($I39*Q$35)</f>
        <v>0.45535278653647504</v>
      </c>
      <c r="I39">
        <f>AA6</f>
        <v>0.19864524007351111</v>
      </c>
      <c r="K39">
        <f t="shared" ref="K39:Q39" si="51">K28/($I39*K$35)</f>
        <v>0.68828786707551304</v>
      </c>
      <c r="L39">
        <f t="shared" si="51"/>
        <v>0.39210930712269454</v>
      </c>
      <c r="M39">
        <f t="shared" si="51"/>
        <v>1</v>
      </c>
      <c r="N39">
        <f t="shared" si="51"/>
        <v>0.76610051036687865</v>
      </c>
      <c r="O39">
        <f t="shared" si="51"/>
        <v>0.77815323745091303</v>
      </c>
      <c r="P39">
        <f t="shared" si="51"/>
        <v>0.51737455007543875</v>
      </c>
      <c r="Q39">
        <f t="shared" si="51"/>
        <v>0.45535278653647504</v>
      </c>
    </row>
    <row r="40" spans="2:27" x14ac:dyDescent="0.25">
      <c r="B40">
        <f t="shared" si="42"/>
        <v>0.22675631685750874</v>
      </c>
      <c r="C40">
        <f t="shared" si="43"/>
        <v>-3.0258016174100275E-2</v>
      </c>
      <c r="D40">
        <f t="shared" si="44"/>
        <v>0.76610051036687865</v>
      </c>
      <c r="E40">
        <f t="shared" si="45"/>
        <v>1.0000000000000002</v>
      </c>
      <c r="F40">
        <f t="shared" si="46"/>
        <v>0.78211416447875981</v>
      </c>
      <c r="G40">
        <f t="shared" si="47"/>
        <v>0.42919915210975867</v>
      </c>
      <c r="H40">
        <f t="shared" si="50"/>
        <v>0.89009216654760825</v>
      </c>
      <c r="I40">
        <f>AA7</f>
        <v>0.22093761301337614</v>
      </c>
      <c r="K40">
        <f t="shared" ref="K40:Q40" si="52">K29/($I40*K$35)</f>
        <v>0.22675631685750874</v>
      </c>
      <c r="L40">
        <f t="shared" si="52"/>
        <v>-3.0258016174100275E-2</v>
      </c>
      <c r="M40">
        <f t="shared" si="52"/>
        <v>0.76610051036687865</v>
      </c>
      <c r="N40">
        <f t="shared" si="52"/>
        <v>1.0000000000000002</v>
      </c>
      <c r="O40">
        <f t="shared" si="52"/>
        <v>0.78211416447875981</v>
      </c>
      <c r="P40">
        <f t="shared" si="52"/>
        <v>0.42919915210975867</v>
      </c>
      <c r="Q40">
        <f t="shared" si="52"/>
        <v>0.89009216654760825</v>
      </c>
    </row>
    <row r="41" spans="2:27" x14ac:dyDescent="0.25">
      <c r="B41">
        <f t="shared" si="42"/>
        <v>0.34036861693674253</v>
      </c>
      <c r="C41">
        <f t="shared" si="43"/>
        <v>-0.23152024134848498</v>
      </c>
      <c r="D41">
        <f t="shared" si="44"/>
        <v>0.77815323745091303</v>
      </c>
      <c r="E41">
        <f t="shared" si="45"/>
        <v>0.78211416447875981</v>
      </c>
      <c r="F41">
        <f t="shared" si="46"/>
        <v>1</v>
      </c>
      <c r="G41">
        <f t="shared" si="47"/>
        <v>0.12212765097257408</v>
      </c>
      <c r="H41">
        <f t="shared" si="50"/>
        <v>0.7198589247347924</v>
      </c>
      <c r="I41">
        <f>AA8</f>
        <v>0.19077757917209823</v>
      </c>
      <c r="K41">
        <f t="shared" ref="K41:Q41" si="53">K30/($I41*K$35)</f>
        <v>0.34036861693674253</v>
      </c>
      <c r="L41">
        <f t="shared" si="53"/>
        <v>-0.23152024134848498</v>
      </c>
      <c r="M41">
        <f t="shared" si="53"/>
        <v>0.77815323745091303</v>
      </c>
      <c r="N41">
        <f t="shared" si="53"/>
        <v>0.78211416447875981</v>
      </c>
      <c r="O41">
        <f t="shared" si="53"/>
        <v>1</v>
      </c>
      <c r="P41">
        <f t="shared" si="53"/>
        <v>0.12212765097257408</v>
      </c>
      <c r="Q41">
        <f t="shared" si="53"/>
        <v>0.7198589247347924</v>
      </c>
    </row>
    <row r="42" spans="2:27" x14ac:dyDescent="0.25">
      <c r="B42">
        <f t="shared" si="42"/>
        <v>0.66763829796253615</v>
      </c>
      <c r="C42">
        <f t="shared" si="43"/>
        <v>0.5946032675540821</v>
      </c>
      <c r="D42">
        <f t="shared" si="44"/>
        <v>0.51737455007543875</v>
      </c>
      <c r="E42">
        <f t="shared" si="45"/>
        <v>0.42919915210975867</v>
      </c>
      <c r="F42">
        <f t="shared" si="46"/>
        <v>0.12212765097257408</v>
      </c>
      <c r="G42">
        <f t="shared" si="47"/>
        <v>1.0000000000000002</v>
      </c>
      <c r="H42">
        <f t="shared" si="50"/>
        <v>0.15494072316858179</v>
      </c>
      <c r="I42">
        <f>AA9</f>
        <v>7.7418238773406811E-2</v>
      </c>
      <c r="K42">
        <f t="shared" ref="K42:Q42" si="54">K31/($I42*K$35)</f>
        <v>0.66763829796253615</v>
      </c>
      <c r="L42">
        <f t="shared" si="54"/>
        <v>0.5946032675540821</v>
      </c>
      <c r="M42">
        <f t="shared" si="54"/>
        <v>0.51737455007543875</v>
      </c>
      <c r="N42">
        <f t="shared" si="54"/>
        <v>0.42919915210975867</v>
      </c>
      <c r="O42">
        <f t="shared" si="54"/>
        <v>0.12212765097257408</v>
      </c>
      <c r="P42">
        <f t="shared" si="54"/>
        <v>1.0000000000000002</v>
      </c>
      <c r="Q42">
        <f t="shared" si="54"/>
        <v>0.15494072316858179</v>
      </c>
    </row>
    <row r="43" spans="2:27" x14ac:dyDescent="0.25">
      <c r="B43">
        <f t="shared" si="42"/>
        <v>-0.16978713790563202</v>
      </c>
      <c r="C43">
        <f t="shared" si="43"/>
        <v>-0.4636566706480667</v>
      </c>
      <c r="D43">
        <f t="shared" si="44"/>
        <v>0.45535278653647504</v>
      </c>
      <c r="E43">
        <f t="shared" si="45"/>
        <v>0.89009216654760825</v>
      </c>
      <c r="F43">
        <f t="shared" si="46"/>
        <v>0.7198589247347924</v>
      </c>
      <c r="G43">
        <f t="shared" si="47"/>
        <v>0.15494072316858179</v>
      </c>
      <c r="H43">
        <f t="shared" si="50"/>
        <v>1</v>
      </c>
      <c r="I43">
        <f>AA10</f>
        <v>0.18199571985267315</v>
      </c>
      <c r="K43">
        <f t="shared" ref="K43:Q43" si="55">K32/($I43*K$35)</f>
        <v>-0.16978713790563202</v>
      </c>
      <c r="L43">
        <f t="shared" si="55"/>
        <v>-0.4636566706480667</v>
      </c>
      <c r="M43">
        <f t="shared" si="55"/>
        <v>0.45535278653647504</v>
      </c>
      <c r="N43">
        <f t="shared" si="55"/>
        <v>0.89009216654760825</v>
      </c>
      <c r="O43">
        <f t="shared" si="55"/>
        <v>0.7198589247347924</v>
      </c>
      <c r="P43">
        <f t="shared" si="55"/>
        <v>0.15494072316858179</v>
      </c>
      <c r="Q43">
        <f t="shared" si="55"/>
        <v>1</v>
      </c>
    </row>
    <row r="47" spans="2:27" x14ac:dyDescent="0.25">
      <c r="K47" s="16">
        <f>_xlfn.COVARIANCE.S($K$4:$Q$4,K4:Q4)</f>
        <v>9.6171643988957906E-3</v>
      </c>
      <c r="L47">
        <f>_xlfn.COVARIANCE.S($K$5:$Q$5,K4:Q4)</f>
        <v>1.0344193544198623E-2</v>
      </c>
      <c r="M47">
        <f>_xlfn.COVARIANCE.S($K$6:$Q$6,K4:Q4)</f>
        <v>1.3408240680564149E-2</v>
      </c>
      <c r="N47">
        <f>_xlfn.COVARIANCE.S($K$7:$Q$7,K4:Q4)</f>
        <v>4.9130657015039663E-3</v>
      </c>
      <c r="O47">
        <f>_xlfn.COVARIANCE.S($K$8:$Q$8,K4:Q4)</f>
        <v>6.3679605401656307E-3</v>
      </c>
      <c r="P47">
        <f>_xlfn.COVARIANCE.S($K$9:$Q$9,K4:Q4)</f>
        <v>5.0688337639159782E-3</v>
      </c>
      <c r="Q47">
        <f>_xlfn.COVARIANCE.S($K$10:$Q$10,K4:Q4)</f>
        <v>-3.0303269065330382E-3</v>
      </c>
    </row>
    <row r="48" spans="2:27" x14ac:dyDescent="0.25">
      <c r="K48">
        <f t="shared" ref="K48:K53" si="56">_xlfn.COVARIANCE.S($K$4:$Q$4,K5:Q5)</f>
        <v>1.0344193544198623E-2</v>
      </c>
      <c r="L48" s="16">
        <f t="shared" ref="L48:L53" si="57">_xlfn.COVARIANCE.S($K$5:$Q$5,K5:Q5)</f>
        <v>2.1422427154013952E-2</v>
      </c>
      <c r="M48">
        <f t="shared" ref="M48:M53" si="58">_xlfn.COVARIANCE.S($K$6:$Q$6,K5:Q5)</f>
        <v>1.1400388494744495E-2</v>
      </c>
      <c r="N48">
        <f t="shared" ref="N48:N53" si="59">_xlfn.COVARIANCE.S($K$7:$Q$7,K5:Q5)</f>
        <v>-9.7846308551116472E-4</v>
      </c>
      <c r="O48">
        <f t="shared" ref="O48:O53" si="60">_xlfn.COVARIANCE.S($K$8:$Q$8,K5:Q5)</f>
        <v>-6.4647336650907926E-3</v>
      </c>
      <c r="P48">
        <f t="shared" ref="P48:P53" si="61">_xlfn.COVARIANCE.S($K$9:$Q$9,K5:Q5)</f>
        <v>6.7375952196194718E-3</v>
      </c>
      <c r="Q48">
        <f t="shared" ref="Q48:Q53" si="62">_xlfn.COVARIANCE.S($K$10:$Q$10,K5:Q5)</f>
        <v>-1.2350712836738076E-2</v>
      </c>
    </row>
    <row r="49" spans="10:17" x14ac:dyDescent="0.25">
      <c r="K49">
        <f t="shared" si="56"/>
        <v>1.3408240680564149E-2</v>
      </c>
      <c r="L49">
        <f t="shared" si="57"/>
        <v>1.1400388494744495E-2</v>
      </c>
      <c r="M49" s="16">
        <f t="shared" si="58"/>
        <v>3.9459931403862863E-2</v>
      </c>
      <c r="N49">
        <f t="shared" si="59"/>
        <v>3.3622776386190031E-2</v>
      </c>
      <c r="O49">
        <f t="shared" si="60"/>
        <v>2.9489718384458883E-2</v>
      </c>
      <c r="P49">
        <f t="shared" si="61"/>
        <v>7.9565814297197796E-3</v>
      </c>
      <c r="Q49">
        <f t="shared" si="62"/>
        <v>1.6462179620135364E-2</v>
      </c>
    </row>
    <row r="50" spans="10:17" x14ac:dyDescent="0.25">
      <c r="K50">
        <f t="shared" si="56"/>
        <v>4.9130657015039663E-3</v>
      </c>
      <c r="L50">
        <f t="shared" si="57"/>
        <v>-9.7846308551116472E-4</v>
      </c>
      <c r="M50">
        <f t="shared" si="58"/>
        <v>3.3622776386190031E-2</v>
      </c>
      <c r="N50" s="16">
        <f t="shared" si="59"/>
        <v>4.8813428844048358E-2</v>
      </c>
      <c r="O50">
        <f t="shared" si="60"/>
        <v>3.2966067420013088E-2</v>
      </c>
      <c r="P50">
        <f t="shared" si="61"/>
        <v>7.3412801941405226E-3</v>
      </c>
      <c r="Q50">
        <f t="shared" si="62"/>
        <v>3.5790338920603897E-2</v>
      </c>
    </row>
    <row r="51" spans="10:17" x14ac:dyDescent="0.25">
      <c r="K51">
        <f t="shared" si="56"/>
        <v>6.3679605401656307E-3</v>
      </c>
      <c r="L51">
        <f t="shared" si="57"/>
        <v>-6.4647336650907926E-3</v>
      </c>
      <c r="M51">
        <f t="shared" si="58"/>
        <v>2.9489718384458883E-2</v>
      </c>
      <c r="N51">
        <f t="shared" si="59"/>
        <v>3.2966067420013088E-2</v>
      </c>
      <c r="O51" s="16">
        <f t="shared" si="60"/>
        <v>3.6396084714766207E-2</v>
      </c>
      <c r="P51">
        <f t="shared" si="61"/>
        <v>1.8037843915856601E-3</v>
      </c>
      <c r="Q51">
        <f t="shared" si="62"/>
        <v>2.4994007821923774E-2</v>
      </c>
    </row>
    <row r="52" spans="10:17" x14ac:dyDescent="0.25">
      <c r="K52">
        <f t="shared" si="56"/>
        <v>5.0688337639159782E-3</v>
      </c>
      <c r="L52">
        <f t="shared" si="57"/>
        <v>6.7375952196194718E-3</v>
      </c>
      <c r="M52">
        <f t="shared" si="58"/>
        <v>7.9565814297197796E-3</v>
      </c>
      <c r="N52">
        <f t="shared" si="59"/>
        <v>7.3412801941405226E-3</v>
      </c>
      <c r="O52">
        <f t="shared" si="60"/>
        <v>1.8037843915856601E-3</v>
      </c>
      <c r="P52" s="16">
        <f t="shared" si="61"/>
        <v>5.9935836947762307E-3</v>
      </c>
      <c r="Q52">
        <f t="shared" si="62"/>
        <v>2.1830819567766643E-3</v>
      </c>
    </row>
    <row r="53" spans="10:17" x14ac:dyDescent="0.25">
      <c r="K53">
        <f t="shared" si="56"/>
        <v>-3.0303269065330382E-3</v>
      </c>
      <c r="L53">
        <f t="shared" si="57"/>
        <v>-1.2350712836738076E-2</v>
      </c>
      <c r="M53">
        <f t="shared" si="58"/>
        <v>1.6462179620135364E-2</v>
      </c>
      <c r="N53">
        <f t="shared" si="59"/>
        <v>3.5790338920603897E-2</v>
      </c>
      <c r="O53">
        <f t="shared" si="60"/>
        <v>2.4994007821923774E-2</v>
      </c>
      <c r="P53">
        <f t="shared" si="61"/>
        <v>2.1830819567766643E-3</v>
      </c>
      <c r="Q53" s="16">
        <f t="shared" si="62"/>
        <v>3.3122442044692689E-2</v>
      </c>
    </row>
    <row r="56" spans="10:17" x14ac:dyDescent="0.25">
      <c r="J56" t="s">
        <v>42</v>
      </c>
    </row>
    <row r="57" spans="10:17" x14ac:dyDescent="0.25">
      <c r="K57" t="str">
        <f t="array" ref="K57:Q57">TRANSPOSE(J58:J64)</f>
        <v>A</v>
      </c>
      <c r="L57" t="str">
        <v>B</v>
      </c>
      <c r="M57" t="str">
        <v>C</v>
      </c>
      <c r="N57" t="str">
        <v>D</v>
      </c>
      <c r="O57" t="str">
        <v>E</v>
      </c>
      <c r="P57" t="str">
        <v>F</v>
      </c>
      <c r="Q57" t="str">
        <v>G</v>
      </c>
    </row>
    <row r="58" spans="10:17" x14ac:dyDescent="0.25">
      <c r="J58" t="s">
        <v>24</v>
      </c>
      <c r="K58">
        <f>CORREL($K$4:$Q$4,K4:Q4)</f>
        <v>1</v>
      </c>
      <c r="L58">
        <f>CORREL($K$5:$Q$5,K4:Q4)</f>
        <v>0.72067387759249857</v>
      </c>
      <c r="M58">
        <f>CORREL($K$6:$Q$6,K4:Q4)</f>
        <v>0.68828786707551315</v>
      </c>
      <c r="N58">
        <f>CORREL($K$7:$Q$7,K4:Q4)</f>
        <v>0.22675631685750874</v>
      </c>
      <c r="O58">
        <f>CORREL($K$8:$Q$8,K4:Q4)</f>
        <v>0.34036861693674253</v>
      </c>
      <c r="P58">
        <f>CORREL($K$9:$Q$9,K4:Q4)</f>
        <v>0.66763829796253615</v>
      </c>
      <c r="Q58">
        <f>CORREL($K$10:$Q$10,K4:Q4)</f>
        <v>-0.16978713790563199</v>
      </c>
    </row>
    <row r="59" spans="10:17" x14ac:dyDescent="0.25">
      <c r="J59" t="s">
        <v>25</v>
      </c>
      <c r="K59">
        <f t="shared" ref="K59:K64" si="63">CORREL($K$4:$Q$4,K5:Q5)</f>
        <v>0.72067387759249857</v>
      </c>
      <c r="L59">
        <f t="shared" ref="L59:L64" si="64">CORREL($K$5:$Q$5,K5:Q5)</f>
        <v>1</v>
      </c>
      <c r="M59">
        <f t="shared" ref="M59:M64" si="65">CORREL($K$6:$Q$6,K5:Q5)</f>
        <v>0.39210930712269454</v>
      </c>
      <c r="N59">
        <f t="shared" ref="N59:N64" si="66">CORREL($K$7:$Q$7,K5:Q5)</f>
        <v>-3.0258016174100271E-2</v>
      </c>
      <c r="O59">
        <f t="shared" ref="O59:O64" si="67">CORREL($K$8:$Q$8,K5:Q5)</f>
        <v>-0.23152024134848501</v>
      </c>
      <c r="P59">
        <f t="shared" ref="P59:P64" si="68">CORREL($K$9:$Q$9,K5:Q5)</f>
        <v>0.59460326755408222</v>
      </c>
      <c r="Q59">
        <f t="shared" ref="Q59:Q64" si="69">CORREL($K$10:$Q$10,K5:Q5)</f>
        <v>-0.46365667064806665</v>
      </c>
    </row>
    <row r="60" spans="10:17" x14ac:dyDescent="0.25">
      <c r="J60" t="s">
        <v>26</v>
      </c>
      <c r="K60">
        <f t="shared" si="63"/>
        <v>0.68828786707551315</v>
      </c>
      <c r="L60">
        <f t="shared" si="64"/>
        <v>0.39210930712269454</v>
      </c>
      <c r="M60">
        <f t="shared" si="65"/>
        <v>1</v>
      </c>
      <c r="N60">
        <f t="shared" si="66"/>
        <v>0.76610051036687854</v>
      </c>
      <c r="O60">
        <f t="shared" si="67"/>
        <v>0.77815323745091314</v>
      </c>
      <c r="P60">
        <f t="shared" si="68"/>
        <v>0.51737455007543875</v>
      </c>
      <c r="Q60">
        <f t="shared" si="69"/>
        <v>0.45535278653647504</v>
      </c>
    </row>
    <row r="61" spans="10:17" x14ac:dyDescent="0.25">
      <c r="J61" t="s">
        <v>27</v>
      </c>
      <c r="K61">
        <f t="shared" si="63"/>
        <v>0.22675631685750874</v>
      </c>
      <c r="L61">
        <f t="shared" si="64"/>
        <v>-3.0258016174100271E-2</v>
      </c>
      <c r="M61">
        <f t="shared" si="65"/>
        <v>0.76610051036687854</v>
      </c>
      <c r="N61">
        <f t="shared" si="66"/>
        <v>1</v>
      </c>
      <c r="O61">
        <f t="shared" si="67"/>
        <v>0.78211416447875981</v>
      </c>
      <c r="P61">
        <f t="shared" si="68"/>
        <v>0.42919915210975867</v>
      </c>
      <c r="Q61">
        <f t="shared" si="69"/>
        <v>0.89009216654760803</v>
      </c>
    </row>
    <row r="62" spans="10:17" x14ac:dyDescent="0.25">
      <c r="J62" t="s">
        <v>28</v>
      </c>
      <c r="K62">
        <f t="shared" si="63"/>
        <v>0.34036861693674253</v>
      </c>
      <c r="L62">
        <f t="shared" si="64"/>
        <v>-0.23152024134848501</v>
      </c>
      <c r="M62">
        <f t="shared" si="65"/>
        <v>0.77815323745091314</v>
      </c>
      <c r="N62">
        <f t="shared" si="66"/>
        <v>0.78211416447875981</v>
      </c>
      <c r="O62">
        <f t="shared" si="67"/>
        <v>1</v>
      </c>
      <c r="P62">
        <f t="shared" si="68"/>
        <v>0.12212765097257409</v>
      </c>
      <c r="Q62">
        <f t="shared" si="69"/>
        <v>0.71985892473479218</v>
      </c>
    </row>
    <row r="63" spans="10:17" x14ac:dyDescent="0.25">
      <c r="J63" t="s">
        <v>29</v>
      </c>
      <c r="K63">
        <f t="shared" si="63"/>
        <v>0.66763829796253615</v>
      </c>
      <c r="L63">
        <f t="shared" si="64"/>
        <v>0.59460326755408222</v>
      </c>
      <c r="M63">
        <f t="shared" si="65"/>
        <v>0.51737455007543875</v>
      </c>
      <c r="N63">
        <f t="shared" si="66"/>
        <v>0.42919915210975867</v>
      </c>
      <c r="O63">
        <f t="shared" si="67"/>
        <v>0.12212765097257409</v>
      </c>
      <c r="P63">
        <f t="shared" si="68"/>
        <v>1</v>
      </c>
      <c r="Q63">
        <f t="shared" si="69"/>
        <v>0.15494072316858173</v>
      </c>
    </row>
    <row r="64" spans="10:17" x14ac:dyDescent="0.25">
      <c r="J64" t="s">
        <v>30</v>
      </c>
      <c r="K64">
        <f t="shared" si="63"/>
        <v>-0.16978713790563199</v>
      </c>
      <c r="L64">
        <f t="shared" si="64"/>
        <v>-0.46365667064806665</v>
      </c>
      <c r="M64">
        <f t="shared" si="65"/>
        <v>0.45535278653647504</v>
      </c>
      <c r="N64">
        <f t="shared" si="66"/>
        <v>0.89009216654760803</v>
      </c>
      <c r="O64">
        <f t="shared" si="67"/>
        <v>0.71985892473479218</v>
      </c>
      <c r="P64">
        <f t="shared" si="68"/>
        <v>0.15494072316858173</v>
      </c>
      <c r="Q64">
        <f t="shared" si="69"/>
        <v>0.99999999999999989</v>
      </c>
    </row>
  </sheetData>
  <mergeCells count="4">
    <mergeCell ref="A1:A2"/>
    <mergeCell ref="B1:I1"/>
    <mergeCell ref="B2:E2"/>
    <mergeCell ref="F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1"/>
  <sheetViews>
    <sheetView tabSelected="1" topLeftCell="A753" workbookViewId="0">
      <selection activeCell="I761" sqref="I761:K761"/>
    </sheetView>
  </sheetViews>
  <sheetFormatPr defaultRowHeight="15" x14ac:dyDescent="0.25"/>
  <cols>
    <col min="1" max="1" width="10.140625" bestFit="1" customWidth="1"/>
    <col min="2" max="2" width="9.5703125" bestFit="1" customWidth="1"/>
    <col min="3" max="4" width="10.5703125" bestFit="1" customWidth="1"/>
    <col min="9" max="9" width="12" bestFit="1" customWidth="1"/>
  </cols>
  <sheetData>
    <row r="1" spans="1:11" x14ac:dyDescent="0.25">
      <c r="A1" t="s">
        <v>43</v>
      </c>
      <c r="B1" t="s">
        <v>44</v>
      </c>
      <c r="C1" t="s">
        <v>45</v>
      </c>
      <c r="D1" t="s">
        <v>46</v>
      </c>
      <c r="E1" t="s">
        <v>47</v>
      </c>
      <c r="H1" t="s">
        <v>13</v>
      </c>
    </row>
    <row r="2" spans="1:11" x14ac:dyDescent="0.25">
      <c r="A2" s="43">
        <v>42061</v>
      </c>
      <c r="B2">
        <v>88.650002000000001</v>
      </c>
      <c r="C2">
        <v>130.41999799999999</v>
      </c>
      <c r="D2">
        <v>192.199997</v>
      </c>
    </row>
    <row r="3" spans="1:11" x14ac:dyDescent="0.25">
      <c r="A3" s="43">
        <v>42062</v>
      </c>
      <c r="B3">
        <v>88.540001000000004</v>
      </c>
      <c r="C3">
        <v>128.46000699999999</v>
      </c>
      <c r="D3">
        <v>189.78999300000001</v>
      </c>
      <c r="E3">
        <f t="shared" ref="E3:E66" si="0">LN(B3/B2)</f>
        <v>-1.2416164825232027E-3</v>
      </c>
      <c r="F3">
        <f t="shared" ref="F3:F66" si="1">LN(C3/C2)</f>
        <v>-1.5142370308669263E-2</v>
      </c>
      <c r="G3">
        <f t="shared" ref="G3:G66" si="2">LN(D3/D2)</f>
        <v>-1.2618320061493965E-2</v>
      </c>
      <c r="I3">
        <f>(E3-E$759)^2</f>
        <v>1.1800140819101156E-6</v>
      </c>
      <c r="J3">
        <f t="shared" ref="J3:K3" si="3">(F3-F$759)^2</f>
        <v>2.4216091237912348E-4</v>
      </c>
      <c r="K3">
        <f t="shared" si="3"/>
        <v>1.7094689596088204E-4</v>
      </c>
    </row>
    <row r="4" spans="1:11" x14ac:dyDescent="0.25">
      <c r="A4" s="43">
        <v>42065</v>
      </c>
      <c r="B4">
        <v>88.040001000000004</v>
      </c>
      <c r="C4">
        <v>129.08999600000001</v>
      </c>
      <c r="D4">
        <v>191.78999300000001</v>
      </c>
      <c r="E4">
        <f t="shared" si="0"/>
        <v>-5.6631705815908965E-3</v>
      </c>
      <c r="F4">
        <f t="shared" si="1"/>
        <v>4.892178211168473E-3</v>
      </c>
      <c r="G4">
        <f t="shared" si="2"/>
        <v>1.0482826082534079E-2</v>
      </c>
      <c r="I4">
        <f t="shared" ref="I4:I67" si="4">(E4-E$759)^2</f>
        <v>3.0336286372940385E-5</v>
      </c>
      <c r="J4">
        <f t="shared" ref="J4:J67" si="5">(F4-F$759)^2</f>
        <v>2.0007981934971546E-5</v>
      </c>
      <c r="K4">
        <f t="shared" ref="K4:K67" si="6">(G4-G$759)^2</f>
        <v>1.0053030028313271E-4</v>
      </c>
    </row>
    <row r="5" spans="1:11" x14ac:dyDescent="0.25">
      <c r="A5" s="43">
        <v>42066</v>
      </c>
      <c r="B5">
        <v>87.620002999999997</v>
      </c>
      <c r="C5">
        <v>129.36000100000001</v>
      </c>
      <c r="D5">
        <v>191.270004</v>
      </c>
      <c r="E5">
        <f t="shared" si="0"/>
        <v>-4.7819513922242136E-3</v>
      </c>
      <c r="F5">
        <f t="shared" si="1"/>
        <v>2.0894184667324778E-3</v>
      </c>
      <c r="G5">
        <f t="shared" si="2"/>
        <v>-2.7149236332030292E-3</v>
      </c>
      <c r="I5">
        <f t="shared" si="4"/>
        <v>2.140560744745503E-5</v>
      </c>
      <c r="J5">
        <f t="shared" si="5"/>
        <v>2.7897969589729568E-6</v>
      </c>
      <c r="K5">
        <f t="shared" si="6"/>
        <v>1.0056951896910382E-5</v>
      </c>
    </row>
    <row r="6" spans="1:11" x14ac:dyDescent="0.25">
      <c r="A6" s="43">
        <v>42067</v>
      </c>
      <c r="B6">
        <v>87.18</v>
      </c>
      <c r="C6">
        <v>128.53999300000001</v>
      </c>
      <c r="D6">
        <v>189.66999799999999</v>
      </c>
      <c r="E6">
        <f t="shared" si="0"/>
        <v>-5.0343698142633888E-3</v>
      </c>
      <c r="F6">
        <f t="shared" si="1"/>
        <v>-6.3591375138339502E-3</v>
      </c>
      <c r="G6">
        <f t="shared" si="2"/>
        <v>-8.4003538636874715E-3</v>
      </c>
      <c r="I6">
        <f t="shared" si="4"/>
        <v>2.3805010464346573E-5</v>
      </c>
      <c r="J6">
        <f t="shared" si="5"/>
        <v>4.5945180776042073E-5</v>
      </c>
      <c r="K6">
        <f t="shared" si="6"/>
        <v>7.8441134738818088E-5</v>
      </c>
    </row>
    <row r="7" spans="1:11" x14ac:dyDescent="0.25">
      <c r="A7" s="43">
        <v>42068</v>
      </c>
      <c r="B7">
        <v>86.739998</v>
      </c>
      <c r="C7">
        <v>126.410004</v>
      </c>
      <c r="D7">
        <v>190.08000200000001</v>
      </c>
      <c r="E7">
        <f t="shared" si="0"/>
        <v>-5.0598314604396195E-3</v>
      </c>
      <c r="F7">
        <f t="shared" si="1"/>
        <v>-1.6709461334850458E-2</v>
      </c>
      <c r="G7">
        <f t="shared" si="2"/>
        <v>2.1593372445648201E-3</v>
      </c>
      <c r="I7">
        <f t="shared" si="4"/>
        <v>2.4054115431246722E-5</v>
      </c>
      <c r="J7">
        <f t="shared" si="5"/>
        <v>2.9338932412720264E-4</v>
      </c>
      <c r="K7">
        <f t="shared" si="6"/>
        <v>2.900178743856052E-6</v>
      </c>
    </row>
    <row r="8" spans="1:11" x14ac:dyDescent="0.25">
      <c r="A8" s="43">
        <v>42069</v>
      </c>
      <c r="B8">
        <v>85.629997000000003</v>
      </c>
      <c r="C8">
        <v>126.599998</v>
      </c>
      <c r="D8">
        <v>186.91000399999999</v>
      </c>
      <c r="E8">
        <f t="shared" si="0"/>
        <v>-1.2879461346157394E-2</v>
      </c>
      <c r="F8">
        <f t="shared" si="1"/>
        <v>1.5018697617553752E-3</v>
      </c>
      <c r="G8">
        <f t="shared" si="2"/>
        <v>-1.6817807717405361E-2</v>
      </c>
      <c r="I8">
        <f t="shared" si="4"/>
        <v>1.6190346884694542E-4</v>
      </c>
      <c r="J8">
        <f t="shared" si="5"/>
        <v>1.1722822173355012E-6</v>
      </c>
      <c r="K8">
        <f t="shared" si="6"/>
        <v>2.9839639106705063E-4</v>
      </c>
    </row>
    <row r="9" spans="1:11" x14ac:dyDescent="0.25">
      <c r="A9" s="43">
        <v>42072</v>
      </c>
      <c r="B9">
        <v>85.160004000000001</v>
      </c>
      <c r="C9">
        <v>127.139999</v>
      </c>
      <c r="D9">
        <v>187.929993</v>
      </c>
      <c r="E9">
        <f t="shared" si="0"/>
        <v>-5.503767007963273E-3</v>
      </c>
      <c r="F9">
        <f t="shared" si="1"/>
        <v>4.2563397306299745E-3</v>
      </c>
      <c r="G9">
        <f t="shared" si="2"/>
        <v>5.4422768418369597E-3</v>
      </c>
      <c r="I9">
        <f t="shared" si="4"/>
        <v>2.8605757551087241E-5</v>
      </c>
      <c r="J9">
        <f t="shared" si="5"/>
        <v>1.4724025506728526E-5</v>
      </c>
      <c r="K9">
        <f t="shared" si="6"/>
        <v>2.485950508540009E-5</v>
      </c>
    </row>
    <row r="10" spans="1:11" x14ac:dyDescent="0.25">
      <c r="A10" s="43">
        <v>42073</v>
      </c>
      <c r="B10">
        <v>84.260002</v>
      </c>
      <c r="C10">
        <v>124.510002</v>
      </c>
      <c r="D10">
        <v>182.71000699999999</v>
      </c>
      <c r="E10">
        <f t="shared" si="0"/>
        <v>-1.0624606708761052E-2</v>
      </c>
      <c r="F10">
        <f t="shared" si="1"/>
        <v>-2.0902783615629559E-2</v>
      </c>
      <c r="G10">
        <f t="shared" si="2"/>
        <v>-2.8169281084944826E-2</v>
      </c>
      <c r="I10">
        <f t="shared" si="4"/>
        <v>1.0960571393887748E-4</v>
      </c>
      <c r="J10">
        <f t="shared" si="5"/>
        <v>4.5462485045392038E-4</v>
      </c>
      <c r="K10">
        <f t="shared" si="6"/>
        <v>8.1942653332175693E-4</v>
      </c>
    </row>
    <row r="11" spans="1:11" x14ac:dyDescent="0.25">
      <c r="A11" s="43">
        <v>42074</v>
      </c>
      <c r="B11">
        <v>84.019997000000004</v>
      </c>
      <c r="C11">
        <v>122.239998</v>
      </c>
      <c r="D11">
        <v>184.179993</v>
      </c>
      <c r="E11">
        <f t="shared" si="0"/>
        <v>-2.8524502514742315E-3</v>
      </c>
      <c r="F11">
        <f t="shared" si="1"/>
        <v>-1.8399740970334158E-2</v>
      </c>
      <c r="G11">
        <f t="shared" si="2"/>
        <v>8.0132675512695709E-3</v>
      </c>
      <c r="I11">
        <f t="shared" si="4"/>
        <v>7.274447122987791E-6</v>
      </c>
      <c r="J11">
        <f t="shared" si="5"/>
        <v>3.5415065500965531E-4</v>
      </c>
      <c r="K11">
        <f t="shared" si="6"/>
        <v>5.7107061400831326E-5</v>
      </c>
    </row>
    <row r="12" spans="1:11" x14ac:dyDescent="0.25">
      <c r="A12" s="43">
        <v>42075</v>
      </c>
      <c r="B12">
        <v>84.220000999999996</v>
      </c>
      <c r="C12">
        <v>124.449997</v>
      </c>
      <c r="D12">
        <v>189.949997</v>
      </c>
      <c r="E12">
        <f t="shared" si="0"/>
        <v>2.3776045719947551E-3</v>
      </c>
      <c r="F12">
        <f t="shared" si="1"/>
        <v>1.7917695650580323E-2</v>
      </c>
      <c r="G12">
        <f t="shared" si="2"/>
        <v>3.0847361553082545E-2</v>
      </c>
      <c r="I12">
        <f t="shared" si="4"/>
        <v>6.4157674330567753E-6</v>
      </c>
      <c r="J12">
        <f t="shared" si="5"/>
        <v>3.0619910206467946E-4</v>
      </c>
      <c r="K12">
        <f t="shared" si="6"/>
        <v>9.2361381858112074E-4</v>
      </c>
    </row>
    <row r="13" spans="1:11" x14ac:dyDescent="0.25">
      <c r="A13" s="43">
        <v>42076</v>
      </c>
      <c r="B13">
        <v>83.870002999999997</v>
      </c>
      <c r="C13">
        <v>123.589996</v>
      </c>
      <c r="D13">
        <v>189.33999600000001</v>
      </c>
      <c r="E13">
        <f t="shared" si="0"/>
        <v>-4.1644178414829008E-3</v>
      </c>
      <c r="F13">
        <f t="shared" si="1"/>
        <v>-6.9344014709685296E-3</v>
      </c>
      <c r="G13">
        <f t="shared" si="2"/>
        <v>-3.2165442652761778E-3</v>
      </c>
      <c r="I13">
        <f t="shared" si="4"/>
        <v>1.6072769671672338E-5</v>
      </c>
      <c r="J13">
        <f t="shared" si="5"/>
        <v>5.4074718320385972E-5</v>
      </c>
      <c r="K13">
        <f t="shared" si="6"/>
        <v>1.3490123839387017E-5</v>
      </c>
    </row>
    <row r="14" spans="1:11" x14ac:dyDescent="0.25">
      <c r="A14" s="43">
        <v>42079</v>
      </c>
      <c r="B14">
        <v>84.760002</v>
      </c>
      <c r="C14">
        <v>124.949997</v>
      </c>
      <c r="D14">
        <v>191.89999399999999</v>
      </c>
      <c r="E14">
        <f t="shared" si="0"/>
        <v>1.0555740230171029E-2</v>
      </c>
      <c r="F14">
        <f t="shared" si="1"/>
        <v>1.0944030034791686E-2</v>
      </c>
      <c r="G14">
        <f t="shared" si="2"/>
        <v>1.3430052172640962E-2</v>
      </c>
      <c r="I14">
        <f t="shared" si="4"/>
        <v>1.1472706728520871E-4</v>
      </c>
      <c r="J14">
        <f t="shared" si="5"/>
        <v>1.1077310105750536E-4</v>
      </c>
      <c r="K14">
        <f t="shared" si="6"/>
        <v>1.6831704853852313E-4</v>
      </c>
    </row>
    <row r="15" spans="1:11" x14ac:dyDescent="0.25">
      <c r="A15" s="43">
        <v>42080</v>
      </c>
      <c r="B15">
        <v>84.080001999999993</v>
      </c>
      <c r="C15">
        <v>127.040001</v>
      </c>
      <c r="D15">
        <v>190.570007</v>
      </c>
      <c r="E15">
        <f t="shared" si="0"/>
        <v>-8.0550066405689468E-3</v>
      </c>
      <c r="F15">
        <f t="shared" si="1"/>
        <v>1.6588372099004777E-2</v>
      </c>
      <c r="G15">
        <f t="shared" si="2"/>
        <v>-6.9547538751756847E-3</v>
      </c>
      <c r="I15">
        <f t="shared" si="4"/>
        <v>6.2404860189988189E-5</v>
      </c>
      <c r="J15">
        <f t="shared" si="5"/>
        <v>2.6144374530062892E-4</v>
      </c>
      <c r="K15">
        <f t="shared" si="6"/>
        <v>5.4924403253774751E-5</v>
      </c>
    </row>
    <row r="16" spans="1:11" x14ac:dyDescent="0.25">
      <c r="A16" s="43">
        <v>42081</v>
      </c>
      <c r="B16">
        <v>86.07</v>
      </c>
      <c r="C16">
        <v>128.470001</v>
      </c>
      <c r="D16">
        <v>192.320007</v>
      </c>
      <c r="E16">
        <f t="shared" si="0"/>
        <v>2.3392168305818091E-2</v>
      </c>
      <c r="F16">
        <f t="shared" si="1"/>
        <v>1.119341645707453E-2</v>
      </c>
      <c r="G16">
        <f t="shared" si="2"/>
        <v>9.141069872319196E-3</v>
      </c>
      <c r="I16">
        <f t="shared" si="4"/>
        <v>5.5448476837772066E-4</v>
      </c>
      <c r="J16">
        <f t="shared" si="5"/>
        <v>1.160848190298482E-4</v>
      </c>
      <c r="K16">
        <f t="shared" si="6"/>
        <v>7.5424426519003928E-5</v>
      </c>
    </row>
    <row r="17" spans="1:11" x14ac:dyDescent="0.25">
      <c r="A17" s="43">
        <v>42082</v>
      </c>
      <c r="B17">
        <v>84.410004000000001</v>
      </c>
      <c r="C17">
        <v>127.5</v>
      </c>
      <c r="D17">
        <v>189.970001</v>
      </c>
      <c r="E17">
        <f t="shared" si="0"/>
        <v>-1.9474993278005327E-2</v>
      </c>
      <c r="F17">
        <f t="shared" si="1"/>
        <v>-7.5790572289557764E-3</v>
      </c>
      <c r="G17">
        <f t="shared" si="2"/>
        <v>-1.2294517523565821E-2</v>
      </c>
      <c r="I17">
        <f t="shared" si="4"/>
        <v>3.7324931376321471E-4</v>
      </c>
      <c r="J17">
        <f t="shared" si="5"/>
        <v>6.3971317881238789E-5</v>
      </c>
      <c r="K17">
        <f t="shared" si="6"/>
        <v>1.6258452385515187E-4</v>
      </c>
    </row>
    <row r="18" spans="1:11" x14ac:dyDescent="0.25">
      <c r="A18" s="43">
        <v>42083</v>
      </c>
      <c r="B18">
        <v>84.540001000000004</v>
      </c>
      <c r="C18">
        <v>125.900002</v>
      </c>
      <c r="D18">
        <v>193.13000500000001</v>
      </c>
      <c r="E18">
        <f t="shared" si="0"/>
        <v>1.5388815839862094E-3</v>
      </c>
      <c r="F18">
        <f t="shared" si="1"/>
        <v>-1.2628407662556001E-2</v>
      </c>
      <c r="G18">
        <f t="shared" si="2"/>
        <v>1.6497392952858368E-2</v>
      </c>
      <c r="I18">
        <f t="shared" si="4"/>
        <v>2.8703595044956135E-6</v>
      </c>
      <c r="J18">
        <f t="shared" si="5"/>
        <v>1.7023875933280558E-4</v>
      </c>
      <c r="K18">
        <f t="shared" si="6"/>
        <v>2.5731518324443253E-4</v>
      </c>
    </row>
    <row r="19" spans="1:11" x14ac:dyDescent="0.25">
      <c r="A19" s="43">
        <v>42086</v>
      </c>
      <c r="B19">
        <v>85.43</v>
      </c>
      <c r="C19">
        <v>127.209999</v>
      </c>
      <c r="D19">
        <v>191.96000699999999</v>
      </c>
      <c r="E19">
        <f t="shared" si="0"/>
        <v>1.0472520196163486E-2</v>
      </c>
      <c r="F19">
        <f t="shared" si="1"/>
        <v>1.0351299371177312E-2</v>
      </c>
      <c r="G19">
        <f t="shared" si="2"/>
        <v>-6.0765097178306533E-3</v>
      </c>
      <c r="I19">
        <f t="shared" si="4"/>
        <v>1.1295124127680413E-4</v>
      </c>
      <c r="J19">
        <f t="shared" si="5"/>
        <v>9.864759236830906E-5</v>
      </c>
      <c r="K19">
        <f t="shared" si="6"/>
        <v>4.2678205499498434E-5</v>
      </c>
    </row>
    <row r="20" spans="1:11" x14ac:dyDescent="0.25">
      <c r="A20" s="43">
        <v>42087</v>
      </c>
      <c r="B20">
        <v>84.519997000000004</v>
      </c>
      <c r="C20">
        <v>126.69000200000001</v>
      </c>
      <c r="D20">
        <v>191.279999</v>
      </c>
      <c r="E20">
        <f t="shared" si="0"/>
        <v>-1.070916991022953E-2</v>
      </c>
      <c r="F20">
        <f t="shared" si="1"/>
        <v>-4.0960829065748057E-3</v>
      </c>
      <c r="G20">
        <f t="shared" si="2"/>
        <v>-3.548735533843311E-3</v>
      </c>
      <c r="I20">
        <f t="shared" si="4"/>
        <v>1.1138349565494082E-4</v>
      </c>
      <c r="J20">
        <f t="shared" si="5"/>
        <v>2.0387327638297365E-5</v>
      </c>
      <c r="K20">
        <f t="shared" si="6"/>
        <v>1.6040679116252426E-5</v>
      </c>
    </row>
    <row r="21" spans="1:11" x14ac:dyDescent="0.25">
      <c r="A21" s="43">
        <v>42088</v>
      </c>
      <c r="B21">
        <v>84.860000999999997</v>
      </c>
      <c r="C21">
        <v>123.379997</v>
      </c>
      <c r="D21">
        <v>187.35000600000001</v>
      </c>
      <c r="E21">
        <f t="shared" si="0"/>
        <v>4.0146943049958585E-3</v>
      </c>
      <c r="F21">
        <f t="shared" si="1"/>
        <v>-2.647417393415917E-2</v>
      </c>
      <c r="G21">
        <f t="shared" si="2"/>
        <v>-2.0759760656814796E-2</v>
      </c>
      <c r="I21">
        <f t="shared" si="4"/>
        <v>1.7389118981516252E-5</v>
      </c>
      <c r="J21">
        <f t="shared" si="5"/>
        <v>7.2325086887837457E-4</v>
      </c>
      <c r="K21">
        <f t="shared" si="6"/>
        <v>4.5012318709522915E-4</v>
      </c>
    </row>
    <row r="22" spans="1:11" x14ac:dyDescent="0.25">
      <c r="A22" s="43">
        <v>42089</v>
      </c>
      <c r="B22">
        <v>84.32</v>
      </c>
      <c r="C22">
        <v>124.239998</v>
      </c>
      <c r="D22">
        <v>187.240005</v>
      </c>
      <c r="E22">
        <f t="shared" si="0"/>
        <v>-6.3837667652415645E-3</v>
      </c>
      <c r="F22">
        <f t="shared" si="1"/>
        <v>6.9461632761880889E-3</v>
      </c>
      <c r="G22">
        <f t="shared" si="2"/>
        <v>-5.8731412975117196E-4</v>
      </c>
      <c r="I22">
        <f t="shared" si="4"/>
        <v>3.8793400226561371E-5</v>
      </c>
      <c r="J22">
        <f t="shared" si="5"/>
        <v>4.2601903120397518E-5</v>
      </c>
      <c r="K22">
        <f t="shared" si="6"/>
        <v>1.0892267331451033E-6</v>
      </c>
    </row>
    <row r="23" spans="1:11" x14ac:dyDescent="0.25">
      <c r="A23" s="43">
        <v>42090</v>
      </c>
      <c r="B23">
        <v>83.580001999999993</v>
      </c>
      <c r="C23">
        <v>123.25</v>
      </c>
      <c r="D23">
        <v>188.05999800000001</v>
      </c>
      <c r="E23">
        <f t="shared" si="0"/>
        <v>-8.8148038441135113E-3</v>
      </c>
      <c r="F23">
        <f t="shared" si="1"/>
        <v>-8.0003498197569588E-3</v>
      </c>
      <c r="G23">
        <f t="shared" si="2"/>
        <v>4.3698070784618966E-3</v>
      </c>
      <c r="I23">
        <f t="shared" si="4"/>
        <v>7.4986453455534166E-5</v>
      </c>
      <c r="J23">
        <f t="shared" si="5"/>
        <v>7.0887976166338816E-5</v>
      </c>
      <c r="K23">
        <f t="shared" si="6"/>
        <v>1.5315176612530534E-5</v>
      </c>
    </row>
    <row r="24" spans="1:11" x14ac:dyDescent="0.25">
      <c r="A24" s="43">
        <v>42093</v>
      </c>
      <c r="B24">
        <v>85.629997000000003</v>
      </c>
      <c r="C24">
        <v>126.370003</v>
      </c>
      <c r="D24">
        <v>191.020004</v>
      </c>
      <c r="E24">
        <f t="shared" si="0"/>
        <v>2.4231373054710955E-2</v>
      </c>
      <c r="F24">
        <f t="shared" si="1"/>
        <v>2.4999322587601191E-2</v>
      </c>
      <c r="G24">
        <f t="shared" si="2"/>
        <v>1.5617105332779969E-2</v>
      </c>
      <c r="I24">
        <f t="shared" si="4"/>
        <v>5.9471138106961189E-4</v>
      </c>
      <c r="J24">
        <f t="shared" si="5"/>
        <v>6.041848874974294E-4</v>
      </c>
      <c r="K24">
        <f t="shared" si="6"/>
        <v>2.298486196720629E-4</v>
      </c>
    </row>
    <row r="25" spans="1:11" x14ac:dyDescent="0.25">
      <c r="A25" s="43">
        <v>42094</v>
      </c>
      <c r="B25">
        <v>85</v>
      </c>
      <c r="C25">
        <v>124.43</v>
      </c>
      <c r="D25">
        <v>187.970001</v>
      </c>
      <c r="E25">
        <f t="shared" si="0"/>
        <v>-7.3843975133330844E-3</v>
      </c>
      <c r="F25">
        <f t="shared" si="1"/>
        <v>-1.5470826722860868E-2</v>
      </c>
      <c r="G25">
        <f t="shared" si="2"/>
        <v>-1.6095774598305128E-2</v>
      </c>
      <c r="I25">
        <f t="shared" si="4"/>
        <v>5.2259388894418278E-5</v>
      </c>
      <c r="J25">
        <f t="shared" si="5"/>
        <v>2.5249135827415246E-4</v>
      </c>
      <c r="K25">
        <f t="shared" si="6"/>
        <v>2.7397270053081872E-4</v>
      </c>
    </row>
    <row r="26" spans="1:11" x14ac:dyDescent="0.25">
      <c r="A26" s="43">
        <v>42095</v>
      </c>
      <c r="B26">
        <v>84.459998999999996</v>
      </c>
      <c r="C26">
        <v>124.25</v>
      </c>
      <c r="D26">
        <v>192.229996</v>
      </c>
      <c r="E26">
        <f t="shared" si="0"/>
        <v>-6.3732188244433113E-3</v>
      </c>
      <c r="F26">
        <f t="shared" si="1"/>
        <v>-1.4476438108017744E-3</v>
      </c>
      <c r="G26">
        <f t="shared" si="2"/>
        <v>2.2410170007860341E-2</v>
      </c>
      <c r="I26">
        <f t="shared" si="4"/>
        <v>3.866211716225838E-5</v>
      </c>
      <c r="J26">
        <f t="shared" si="5"/>
        <v>3.4849188995608281E-6</v>
      </c>
      <c r="K26">
        <f t="shared" si="6"/>
        <v>4.8197038295768951E-4</v>
      </c>
    </row>
    <row r="27" spans="1:11" x14ac:dyDescent="0.25">
      <c r="A27" s="43">
        <v>42096</v>
      </c>
      <c r="B27">
        <v>84.300003000000004</v>
      </c>
      <c r="C27">
        <v>125.32</v>
      </c>
      <c r="D27">
        <v>191.550003</v>
      </c>
      <c r="E27">
        <f t="shared" si="0"/>
        <v>-1.896137070875378E-3</v>
      </c>
      <c r="F27">
        <f t="shared" si="1"/>
        <v>8.5748011072527934E-3</v>
      </c>
      <c r="G27">
        <f t="shared" si="2"/>
        <v>-3.543664147997159E-3</v>
      </c>
      <c r="I27">
        <f t="shared" si="4"/>
        <v>3.0304024629541412E-6</v>
      </c>
      <c r="J27">
        <f t="shared" si="5"/>
        <v>6.6514645998923144E-5</v>
      </c>
      <c r="K27">
        <f t="shared" si="6"/>
        <v>1.6000082206303975E-5</v>
      </c>
    </row>
    <row r="28" spans="1:11" x14ac:dyDescent="0.25">
      <c r="A28" s="43">
        <v>42100</v>
      </c>
      <c r="B28">
        <v>85.129997000000003</v>
      </c>
      <c r="C28">
        <v>127.349998</v>
      </c>
      <c r="D28">
        <v>192.050003</v>
      </c>
      <c r="E28">
        <f t="shared" si="0"/>
        <v>9.7975640607464668E-3</v>
      </c>
      <c r="F28">
        <f t="shared" si="1"/>
        <v>1.60687196367243E-2</v>
      </c>
      <c r="G28">
        <f t="shared" si="2"/>
        <v>2.6068836044806907E-3</v>
      </c>
      <c r="I28">
        <f t="shared" si="4"/>
        <v>9.9060139034533103E-5</v>
      </c>
      <c r="J28">
        <f t="shared" si="5"/>
        <v>2.4490903176365109E-4</v>
      </c>
      <c r="K28">
        <f t="shared" si="6"/>
        <v>4.6248114387043303E-6</v>
      </c>
    </row>
    <row r="29" spans="1:11" x14ac:dyDescent="0.25">
      <c r="A29" s="43">
        <v>42101</v>
      </c>
      <c r="B29">
        <v>85.75</v>
      </c>
      <c r="C29">
        <v>126.010002</v>
      </c>
      <c r="D29">
        <v>192.38999899999999</v>
      </c>
      <c r="E29">
        <f t="shared" si="0"/>
        <v>7.2566213903050352E-3</v>
      </c>
      <c r="F29">
        <f t="shared" si="1"/>
        <v>-1.0577900967357372E-2</v>
      </c>
      <c r="G29">
        <f t="shared" si="2"/>
        <v>1.7687862182600848E-3</v>
      </c>
      <c r="I29">
        <f t="shared" si="4"/>
        <v>5.4937052344030063E-5</v>
      </c>
      <c r="J29">
        <f t="shared" si="5"/>
        <v>1.2093512860910372E-4</v>
      </c>
      <c r="K29">
        <f t="shared" si="6"/>
        <v>1.7224989911055711E-6</v>
      </c>
    </row>
    <row r="30" spans="1:11" x14ac:dyDescent="0.25">
      <c r="A30" s="43">
        <v>42102</v>
      </c>
      <c r="B30">
        <v>84.059997999999993</v>
      </c>
      <c r="C30">
        <v>125.599998</v>
      </c>
      <c r="D30">
        <v>192.55999800000001</v>
      </c>
      <c r="E30">
        <f t="shared" si="0"/>
        <v>-1.9905280261608222E-2</v>
      </c>
      <c r="F30">
        <f t="shared" si="1"/>
        <v>-3.2590466428266147E-3</v>
      </c>
      <c r="G30">
        <f t="shared" si="2"/>
        <v>8.8322645733764614E-4</v>
      </c>
      <c r="I30">
        <f t="shared" si="4"/>
        <v>3.9006045824412539E-4</v>
      </c>
      <c r="J30">
        <f t="shared" si="5"/>
        <v>1.3529130085225297E-5</v>
      </c>
      <c r="K30">
        <f t="shared" si="6"/>
        <v>1.8222681576526057E-7</v>
      </c>
    </row>
    <row r="31" spans="1:11" x14ac:dyDescent="0.25">
      <c r="A31" s="43">
        <v>42103</v>
      </c>
      <c r="B31">
        <v>84.650002000000001</v>
      </c>
      <c r="C31">
        <v>126.55999799999999</v>
      </c>
      <c r="D31">
        <v>194.88999899999999</v>
      </c>
      <c r="E31">
        <f t="shared" si="0"/>
        <v>6.9943264214010056E-3</v>
      </c>
      <c r="F31">
        <f t="shared" si="1"/>
        <v>7.6142501060308823E-3</v>
      </c>
      <c r="G31">
        <f t="shared" si="2"/>
        <v>1.2027508614389712E-2</v>
      </c>
      <c r="I31">
        <f t="shared" si="4"/>
        <v>5.1117614852024816E-5</v>
      </c>
      <c r="J31">
        <f t="shared" si="5"/>
        <v>5.1769466431869838E-5</v>
      </c>
      <c r="K31">
        <f t="shared" si="6"/>
        <v>1.338918012915785E-4</v>
      </c>
    </row>
    <row r="32" spans="1:11" x14ac:dyDescent="0.25">
      <c r="A32" s="43">
        <v>42104</v>
      </c>
      <c r="B32">
        <v>85.559997999999993</v>
      </c>
      <c r="C32">
        <v>127.099998</v>
      </c>
      <c r="D32">
        <v>195.63999899999999</v>
      </c>
      <c r="E32">
        <f t="shared" si="0"/>
        <v>1.0692728632953338E-2</v>
      </c>
      <c r="F32">
        <f t="shared" si="1"/>
        <v>4.2576742432046486E-3</v>
      </c>
      <c r="G32">
        <f t="shared" si="2"/>
        <v>3.8409388568939533E-3</v>
      </c>
      <c r="I32">
        <f t="shared" si="4"/>
        <v>1.1768041844826607E-4</v>
      </c>
      <c r="J32">
        <f t="shared" si="5"/>
        <v>1.4734268843712408E-5</v>
      </c>
      <c r="K32">
        <f t="shared" si="6"/>
        <v>1.1455467941987023E-5</v>
      </c>
    </row>
    <row r="33" spans="1:11" x14ac:dyDescent="0.25">
      <c r="A33" s="43">
        <v>42107</v>
      </c>
      <c r="B33">
        <v>85.339995999999999</v>
      </c>
      <c r="C33">
        <v>126.849998</v>
      </c>
      <c r="D33">
        <v>195.58000200000001</v>
      </c>
      <c r="E33">
        <f t="shared" si="0"/>
        <v>-2.574629950280793E-3</v>
      </c>
      <c r="F33">
        <f t="shared" si="1"/>
        <v>-1.968892181129825E-3</v>
      </c>
      <c r="G33">
        <f t="shared" si="2"/>
        <v>-3.067174496036833E-4</v>
      </c>
      <c r="I33">
        <f t="shared" si="4"/>
        <v>5.8530028059466733E-6</v>
      </c>
      <c r="J33">
        <f t="shared" si="5"/>
        <v>5.7027451614530181E-6</v>
      </c>
      <c r="K33">
        <f t="shared" si="6"/>
        <v>5.8226602312598081E-7</v>
      </c>
    </row>
    <row r="34" spans="1:11" x14ac:dyDescent="0.25">
      <c r="A34" s="43">
        <v>42108</v>
      </c>
      <c r="B34">
        <v>86.629997000000003</v>
      </c>
      <c r="C34">
        <v>126.300003</v>
      </c>
      <c r="D34">
        <v>197.720001</v>
      </c>
      <c r="E34">
        <f t="shared" si="0"/>
        <v>1.500291038349791E-2</v>
      </c>
      <c r="F34">
        <f t="shared" si="1"/>
        <v>-4.3452171692229102E-3</v>
      </c>
      <c r="G34">
        <f t="shared" si="2"/>
        <v>1.0882380386292351E-2</v>
      </c>
      <c r="I34">
        <f t="shared" si="4"/>
        <v>2.2977231069252577E-4</v>
      </c>
      <c r="J34">
        <f t="shared" si="5"/>
        <v>2.2699193929823813E-5</v>
      </c>
      <c r="K34">
        <f t="shared" si="6"/>
        <v>1.0870219035972243E-4</v>
      </c>
    </row>
    <row r="35" spans="1:11" x14ac:dyDescent="0.25">
      <c r="A35" s="43">
        <v>42109</v>
      </c>
      <c r="B35">
        <v>88.080001999999993</v>
      </c>
      <c r="C35">
        <v>126.779999</v>
      </c>
      <c r="D35">
        <v>201.10000600000001</v>
      </c>
      <c r="E35">
        <f t="shared" si="0"/>
        <v>1.6599373849041938E-2</v>
      </c>
      <c r="F35">
        <f t="shared" si="1"/>
        <v>3.7932398589265335E-3</v>
      </c>
      <c r="G35">
        <f t="shared" si="2"/>
        <v>1.6950433118092589E-2</v>
      </c>
      <c r="I35">
        <f t="shared" si="4"/>
        <v>2.8072016646934876E-4</v>
      </c>
      <c r="J35">
        <f t="shared" si="5"/>
        <v>1.1384482796313678E-5</v>
      </c>
      <c r="K35">
        <f t="shared" si="6"/>
        <v>2.7205490564407686E-4</v>
      </c>
    </row>
    <row r="36" spans="1:11" x14ac:dyDescent="0.25">
      <c r="A36" s="43">
        <v>42110</v>
      </c>
      <c r="B36">
        <v>87.730002999999996</v>
      </c>
      <c r="C36">
        <v>126.16999800000001</v>
      </c>
      <c r="D36">
        <v>200.21000699999999</v>
      </c>
      <c r="E36">
        <f t="shared" si="0"/>
        <v>-3.9815647849344889E-3</v>
      </c>
      <c r="F36">
        <f t="shared" si="1"/>
        <v>-4.8231048803197936E-3</v>
      </c>
      <c r="G36">
        <f t="shared" si="2"/>
        <v>-4.4354759676125477E-3</v>
      </c>
      <c r="I36">
        <f t="shared" si="4"/>
        <v>1.4640057694136874E-5</v>
      </c>
      <c r="J36">
        <f t="shared" si="5"/>
        <v>2.7481235577376142E-5</v>
      </c>
      <c r="K36">
        <f t="shared" si="6"/>
        <v>2.3929923412947636E-5</v>
      </c>
    </row>
    <row r="37" spans="1:11" x14ac:dyDescent="0.25">
      <c r="A37" s="43">
        <v>42111</v>
      </c>
      <c r="B37">
        <v>86.93</v>
      </c>
      <c r="C37">
        <v>124.75</v>
      </c>
      <c r="D37">
        <v>197.35000600000001</v>
      </c>
      <c r="E37">
        <f t="shared" si="0"/>
        <v>-9.1607532451469745E-3</v>
      </c>
      <c r="F37">
        <f t="shared" si="1"/>
        <v>-1.131845345639299E-2</v>
      </c>
      <c r="G37">
        <f t="shared" si="2"/>
        <v>-1.4388018135202699E-2</v>
      </c>
      <c r="I37">
        <f t="shared" si="4"/>
        <v>8.1097612672504079E-5</v>
      </c>
      <c r="J37">
        <f t="shared" si="5"/>
        <v>1.3777133343774965E-4</v>
      </c>
      <c r="K37">
        <f t="shared" si="6"/>
        <v>2.2035515037204778E-4</v>
      </c>
    </row>
    <row r="38" spans="1:11" x14ac:dyDescent="0.25">
      <c r="A38" s="43">
        <v>42114</v>
      </c>
      <c r="B38">
        <v>87.239998</v>
      </c>
      <c r="C38">
        <v>127.599998</v>
      </c>
      <c r="D38">
        <v>198.10000600000001</v>
      </c>
      <c r="E38">
        <f t="shared" si="0"/>
        <v>3.5597213171912577E-3</v>
      </c>
      <c r="F38">
        <f t="shared" si="1"/>
        <v>2.2588620605080111E-2</v>
      </c>
      <c r="G38">
        <f t="shared" si="2"/>
        <v>3.793151480545032E-3</v>
      </c>
      <c r="I38">
        <f t="shared" si="4"/>
        <v>1.3801620790684812E-5</v>
      </c>
      <c r="J38">
        <f t="shared" si="5"/>
        <v>4.914854296704552E-4</v>
      </c>
      <c r="K38">
        <f t="shared" si="6"/>
        <v>1.1134269962257129E-5</v>
      </c>
    </row>
    <row r="39" spans="1:11" x14ac:dyDescent="0.25">
      <c r="A39" s="43">
        <v>42115</v>
      </c>
      <c r="B39">
        <v>86.879997000000003</v>
      </c>
      <c r="C39">
        <v>126.910004</v>
      </c>
      <c r="D39">
        <v>196.83999600000001</v>
      </c>
      <c r="E39">
        <f t="shared" si="0"/>
        <v>-4.1350967529264308E-3</v>
      </c>
      <c r="F39">
        <f t="shared" si="1"/>
        <v>-5.4221498962368636E-3</v>
      </c>
      <c r="G39">
        <f t="shared" si="2"/>
        <v>-6.3807883155339159E-3</v>
      </c>
      <c r="I39">
        <f t="shared" si="4"/>
        <v>1.5838527873096718E-5</v>
      </c>
      <c r="J39">
        <f t="shared" si="5"/>
        <v>3.4120783750312302E-5</v>
      </c>
      <c r="K39">
        <f t="shared" si="6"/>
        <v>4.6746407395917209E-5</v>
      </c>
    </row>
    <row r="40" spans="1:11" x14ac:dyDescent="0.25">
      <c r="A40" s="43">
        <v>42116</v>
      </c>
      <c r="B40">
        <v>87.459998999999996</v>
      </c>
      <c r="C40">
        <v>128.61999499999999</v>
      </c>
      <c r="D40">
        <v>198.320007</v>
      </c>
      <c r="E40">
        <f t="shared" si="0"/>
        <v>6.6537128957381581E-3</v>
      </c>
      <c r="F40">
        <f t="shared" si="1"/>
        <v>1.3384076492041699E-2</v>
      </c>
      <c r="G40">
        <f t="shared" si="2"/>
        <v>7.4907273467205385E-3</v>
      </c>
      <c r="I40">
        <f t="shared" si="4"/>
        <v>4.6363091734396985E-5</v>
      </c>
      <c r="J40">
        <f t="shared" si="5"/>
        <v>1.680893205586722E-4</v>
      </c>
      <c r="K40">
        <f t="shared" si="6"/>
        <v>4.9482519133416591E-5</v>
      </c>
    </row>
    <row r="41" spans="1:11" x14ac:dyDescent="0.25">
      <c r="A41" s="43">
        <v>42117</v>
      </c>
      <c r="B41">
        <v>87.540001000000004</v>
      </c>
      <c r="C41">
        <v>129.66999799999999</v>
      </c>
      <c r="D41">
        <v>199.30999800000001</v>
      </c>
      <c r="E41">
        <f t="shared" si="0"/>
        <v>9.143086351223582E-4</v>
      </c>
      <c r="F41">
        <f t="shared" si="1"/>
        <v>8.13046430451159E-3</v>
      </c>
      <c r="G41">
        <f t="shared" si="2"/>
        <v>4.9794685166018463E-3</v>
      </c>
      <c r="I41">
        <f t="shared" si="4"/>
        <v>1.1441309849734153E-6</v>
      </c>
      <c r="J41">
        <f t="shared" si="5"/>
        <v>5.9464369263317635E-5</v>
      </c>
      <c r="K41">
        <f t="shared" si="6"/>
        <v>2.0458636144282802E-5</v>
      </c>
    </row>
    <row r="42" spans="1:11" x14ac:dyDescent="0.25">
      <c r="A42" s="43">
        <v>42118</v>
      </c>
      <c r="B42">
        <v>86.970000999999996</v>
      </c>
      <c r="C42">
        <v>130.279999</v>
      </c>
      <c r="D42">
        <v>197.990005</v>
      </c>
      <c r="E42">
        <f t="shared" si="0"/>
        <v>-6.532600086207126E-3</v>
      </c>
      <c r="F42">
        <f t="shared" si="1"/>
        <v>4.6932265952328717E-3</v>
      </c>
      <c r="G42">
        <f t="shared" si="2"/>
        <v>-6.6448419176192829E-3</v>
      </c>
      <c r="I42">
        <f t="shared" si="4"/>
        <v>4.0669548859425424E-5</v>
      </c>
      <c r="J42">
        <f t="shared" si="5"/>
        <v>1.8267731274202874E-5</v>
      </c>
      <c r="K42">
        <f t="shared" si="6"/>
        <v>5.0426871656088157E-5</v>
      </c>
    </row>
    <row r="43" spans="1:11" x14ac:dyDescent="0.25">
      <c r="A43" s="43">
        <v>42121</v>
      </c>
      <c r="B43">
        <v>87.010002</v>
      </c>
      <c r="C43">
        <v>132.64999399999999</v>
      </c>
      <c r="D43">
        <v>196.520004</v>
      </c>
      <c r="E43">
        <f t="shared" si="0"/>
        <v>4.5983446390498366E-4</v>
      </c>
      <c r="F43">
        <f t="shared" si="1"/>
        <v>1.8028062619677009E-2</v>
      </c>
      <c r="G43">
        <f t="shared" si="2"/>
        <v>-7.4523219677978345E-3</v>
      </c>
      <c r="I43">
        <f t="shared" si="4"/>
        <v>3.7842971888583136E-7</v>
      </c>
      <c r="J43">
        <f t="shared" si="5"/>
        <v>3.1007380584040104E-4</v>
      </c>
      <c r="K43">
        <f t="shared" si="6"/>
        <v>6.2547031045973392E-5</v>
      </c>
    </row>
    <row r="44" spans="1:11" x14ac:dyDescent="0.25">
      <c r="A44" s="43">
        <v>42122</v>
      </c>
      <c r="B44">
        <v>87.800003000000004</v>
      </c>
      <c r="C44">
        <v>130.55999800000001</v>
      </c>
      <c r="D44">
        <v>197.490005</v>
      </c>
      <c r="E44">
        <f t="shared" si="0"/>
        <v>9.0384572458387762E-3</v>
      </c>
      <c r="F44">
        <f t="shared" si="1"/>
        <v>-1.5881159454765179E-2</v>
      </c>
      <c r="G44">
        <f t="shared" si="2"/>
        <v>4.9237478110226596E-3</v>
      </c>
      <c r="I44">
        <f t="shared" si="4"/>
        <v>8.4525759808744047E-5</v>
      </c>
      <c r="J44">
        <f t="shared" si="5"/>
        <v>2.6570008629109727E-4</v>
      </c>
      <c r="K44">
        <f t="shared" si="6"/>
        <v>1.9957677799460444E-5</v>
      </c>
    </row>
    <row r="45" spans="1:11" x14ac:dyDescent="0.25">
      <c r="A45" s="43">
        <v>42123</v>
      </c>
      <c r="B45">
        <v>87.870002999999997</v>
      </c>
      <c r="C45">
        <v>128.63999899999999</v>
      </c>
      <c r="D45">
        <v>198.55999800000001</v>
      </c>
      <c r="E45">
        <f t="shared" si="0"/>
        <v>7.9694883946098988E-4</v>
      </c>
      <c r="F45">
        <f t="shared" si="1"/>
        <v>-1.4815078240145082E-2</v>
      </c>
      <c r="G45">
        <f t="shared" si="2"/>
        <v>5.4033359181425928E-3</v>
      </c>
      <c r="I45">
        <f t="shared" si="4"/>
        <v>9.0683870521040494E-7</v>
      </c>
      <c r="J45">
        <f t="shared" si="5"/>
        <v>2.3208170817559182E-4</v>
      </c>
      <c r="K45">
        <f t="shared" si="6"/>
        <v>2.4472707985975088E-5</v>
      </c>
    </row>
    <row r="46" spans="1:11" x14ac:dyDescent="0.25">
      <c r="A46" s="43">
        <v>42124</v>
      </c>
      <c r="B46">
        <v>87.370002999999997</v>
      </c>
      <c r="C46">
        <v>125.150002</v>
      </c>
      <c r="D46">
        <v>196.41999799999999</v>
      </c>
      <c r="E46">
        <f t="shared" si="0"/>
        <v>-5.7064750023649207E-3</v>
      </c>
      <c r="F46">
        <f t="shared" si="1"/>
        <v>-2.7504763798418146E-2</v>
      </c>
      <c r="G46">
        <f t="shared" si="2"/>
        <v>-1.0836097836409337E-2</v>
      </c>
      <c r="I46">
        <f t="shared" si="4"/>
        <v>3.0815189168967575E-5</v>
      </c>
      <c r="J46">
        <f t="shared" si="5"/>
        <v>7.7974495834389574E-4</v>
      </c>
      <c r="K46">
        <f t="shared" si="6"/>
        <v>1.2751929068430286E-4</v>
      </c>
    </row>
    <row r="47" spans="1:11" x14ac:dyDescent="0.25">
      <c r="A47" s="43">
        <v>42125</v>
      </c>
      <c r="B47">
        <v>88.849997999999999</v>
      </c>
      <c r="C47">
        <v>128.949997</v>
      </c>
      <c r="D47">
        <v>197.529999</v>
      </c>
      <c r="E47">
        <f t="shared" si="0"/>
        <v>1.6797523444080548E-2</v>
      </c>
      <c r="F47">
        <f t="shared" si="1"/>
        <v>2.9911675203915977E-2</v>
      </c>
      <c r="G47">
        <f t="shared" si="2"/>
        <v>5.6352529300215011E-3</v>
      </c>
      <c r="I47">
        <f t="shared" si="4"/>
        <v>2.8739930607017808E-4</v>
      </c>
      <c r="J47">
        <f t="shared" si="5"/>
        <v>8.6980904657656263E-4</v>
      </c>
      <c r="K47">
        <f t="shared" si="6"/>
        <v>2.6821075666327746E-5</v>
      </c>
    </row>
    <row r="48" spans="1:11" x14ac:dyDescent="0.25">
      <c r="A48" s="43">
        <v>42128</v>
      </c>
      <c r="B48">
        <v>89.110000999999997</v>
      </c>
      <c r="C48">
        <v>128.699997</v>
      </c>
      <c r="D48">
        <v>199.300003</v>
      </c>
      <c r="E48">
        <f t="shared" si="0"/>
        <v>2.9220407559012967E-3</v>
      </c>
      <c r="F48">
        <f t="shared" si="1"/>
        <v>-1.9406177704647631E-3</v>
      </c>
      <c r="G48">
        <f t="shared" si="2"/>
        <v>8.9207757940462235E-3</v>
      </c>
      <c r="I48">
        <f t="shared" si="4"/>
        <v>9.4702227814770709E-6</v>
      </c>
      <c r="J48">
        <f t="shared" si="5"/>
        <v>5.5685036366432065E-6</v>
      </c>
      <c r="K48">
        <f t="shared" si="6"/>
        <v>7.1646569575207702E-5</v>
      </c>
    </row>
    <row r="49" spans="1:11" x14ac:dyDescent="0.25">
      <c r="A49" s="43">
        <v>42129</v>
      </c>
      <c r="B49">
        <v>88.610000999999997</v>
      </c>
      <c r="C49">
        <v>125.800003</v>
      </c>
      <c r="D49">
        <v>197.28999300000001</v>
      </c>
      <c r="E49">
        <f t="shared" si="0"/>
        <v>-5.6268435020945043E-3</v>
      </c>
      <c r="F49">
        <f t="shared" si="1"/>
        <v>-2.2790723178340678E-2</v>
      </c>
      <c r="G49">
        <f t="shared" si="2"/>
        <v>-1.0136550245320206E-2</v>
      </c>
      <c r="I49">
        <f t="shared" si="4"/>
        <v>2.9937438646122285E-5</v>
      </c>
      <c r="J49">
        <f t="shared" si="5"/>
        <v>5.3869821006414414E-4</v>
      </c>
      <c r="K49">
        <f t="shared" si="6"/>
        <v>1.1220945357118949E-4</v>
      </c>
    </row>
    <row r="50" spans="1:11" x14ac:dyDescent="0.25">
      <c r="A50" s="43">
        <v>42130</v>
      </c>
      <c r="B50">
        <v>88.190002000000007</v>
      </c>
      <c r="C50">
        <v>125.010002</v>
      </c>
      <c r="D50">
        <v>196.25</v>
      </c>
      <c r="E50">
        <f t="shared" si="0"/>
        <v>-4.7511287662214911E-3</v>
      </c>
      <c r="F50">
        <f t="shared" si="1"/>
        <v>-6.2996180125249584E-3</v>
      </c>
      <c r="G50">
        <f t="shared" si="2"/>
        <v>-5.2853353635953565E-3</v>
      </c>
      <c r="I50">
        <f t="shared" si="4"/>
        <v>2.1121348360384206E-5</v>
      </c>
      <c r="J50">
        <f t="shared" si="5"/>
        <v>4.5141842769385861E-5</v>
      </c>
      <c r="K50">
        <f t="shared" si="6"/>
        <v>3.2966906348375226E-5</v>
      </c>
    </row>
    <row r="51" spans="1:11" x14ac:dyDescent="0.25">
      <c r="A51" s="43">
        <v>42131</v>
      </c>
      <c r="B51">
        <v>87.599997999999999</v>
      </c>
      <c r="C51">
        <v>125.260002</v>
      </c>
      <c r="D51">
        <v>197.38999899999999</v>
      </c>
      <c r="E51">
        <f t="shared" si="0"/>
        <v>-6.7126254671021251E-3</v>
      </c>
      <c r="F51">
        <f t="shared" si="1"/>
        <v>1.9978429628640043E-3</v>
      </c>
      <c r="G51">
        <f t="shared" si="2"/>
        <v>5.7921054262653733E-3</v>
      </c>
      <c r="I51">
        <f t="shared" si="4"/>
        <v>4.2998098247160899E-5</v>
      </c>
      <c r="J51">
        <f t="shared" si="5"/>
        <v>2.4922716676037821E-6</v>
      </c>
      <c r="K51">
        <f t="shared" si="6"/>
        <v>2.8470327291398319E-5</v>
      </c>
    </row>
    <row r="52" spans="1:11" x14ac:dyDescent="0.25">
      <c r="A52" s="43">
        <v>42132</v>
      </c>
      <c r="B52">
        <v>88.989998</v>
      </c>
      <c r="C52">
        <v>127.620003</v>
      </c>
      <c r="D52">
        <v>200.5</v>
      </c>
      <c r="E52">
        <f t="shared" si="0"/>
        <v>1.5743006283040061E-2</v>
      </c>
      <c r="F52">
        <f t="shared" si="1"/>
        <v>1.8665528883431998E-2</v>
      </c>
      <c r="G52">
        <f t="shared" si="2"/>
        <v>1.5632784657840629E-2</v>
      </c>
      <c r="I52">
        <f t="shared" si="4"/>
        <v>2.527571586261343E-4</v>
      </c>
      <c r="J52">
        <f t="shared" si="5"/>
        <v>3.3293034463012278E-4</v>
      </c>
      <c r="K52">
        <f t="shared" si="6"/>
        <v>2.3032428645678051E-4</v>
      </c>
    </row>
    <row r="53" spans="1:11" x14ac:dyDescent="0.25">
      <c r="A53" s="43">
        <v>42135</v>
      </c>
      <c r="B53">
        <v>86.779999000000004</v>
      </c>
      <c r="C53">
        <v>126.32</v>
      </c>
      <c r="D53">
        <v>201.729996</v>
      </c>
      <c r="E53">
        <f t="shared" si="0"/>
        <v>-2.5147812547523109E-2</v>
      </c>
      <c r="F53">
        <f t="shared" si="1"/>
        <v>-1.0238752000101197E-2</v>
      </c>
      <c r="G53">
        <f t="shared" si="2"/>
        <v>6.1159030711516946E-3</v>
      </c>
      <c r="I53">
        <f t="shared" si="4"/>
        <v>6.246240863326942E-4</v>
      </c>
      <c r="J53">
        <f t="shared" si="5"/>
        <v>1.1359087371644606E-4</v>
      </c>
      <c r="K53">
        <f t="shared" si="6"/>
        <v>3.2030584795293485E-5</v>
      </c>
    </row>
    <row r="54" spans="1:11" x14ac:dyDescent="0.25">
      <c r="A54" s="43">
        <v>42136</v>
      </c>
      <c r="B54">
        <v>87.019997000000004</v>
      </c>
      <c r="C54">
        <v>125.870003</v>
      </c>
      <c r="D54">
        <v>200.529999</v>
      </c>
      <c r="E54">
        <f t="shared" si="0"/>
        <v>2.7617739708879901E-3</v>
      </c>
      <c r="F54">
        <f t="shared" si="1"/>
        <v>-3.5687178098586987E-3</v>
      </c>
      <c r="G54">
        <f t="shared" si="2"/>
        <v>-5.966293315618338E-3</v>
      </c>
      <c r="I54">
        <f t="shared" si="4"/>
        <v>8.5095069635863022E-6</v>
      </c>
      <c r="J54">
        <f t="shared" si="5"/>
        <v>1.5903089172265671E-5</v>
      </c>
      <c r="K54">
        <f t="shared" si="6"/>
        <v>4.1250297419865788E-5</v>
      </c>
    </row>
    <row r="55" spans="1:11" x14ac:dyDescent="0.25">
      <c r="A55" s="43">
        <v>42137</v>
      </c>
      <c r="B55">
        <v>86.559997999999993</v>
      </c>
      <c r="C55">
        <v>126.010002</v>
      </c>
      <c r="D55">
        <v>201.429993</v>
      </c>
      <c r="E55">
        <f t="shared" si="0"/>
        <v>-5.3001508248894874E-3</v>
      </c>
      <c r="F55">
        <f t="shared" si="1"/>
        <v>1.1116326158299356E-3</v>
      </c>
      <c r="G55">
        <f t="shared" si="2"/>
        <v>4.4780352366482236E-3</v>
      </c>
      <c r="I55">
        <f t="shared" si="4"/>
        <v>2.6469161237947256E-5</v>
      </c>
      <c r="J55">
        <f t="shared" si="5"/>
        <v>4.7953225946715534E-7</v>
      </c>
      <c r="K55">
        <f t="shared" si="6"/>
        <v>1.6173983288408276E-5</v>
      </c>
    </row>
    <row r="56" spans="1:11" x14ac:dyDescent="0.25">
      <c r="A56" s="43">
        <v>42138</v>
      </c>
      <c r="B56">
        <v>86.970000999999996</v>
      </c>
      <c r="C56">
        <v>128.949997</v>
      </c>
      <c r="D56">
        <v>202.61999499999999</v>
      </c>
      <c r="E56">
        <f t="shared" si="0"/>
        <v>4.7254511070809928E-3</v>
      </c>
      <c r="F56">
        <f t="shared" si="1"/>
        <v>2.3063424309164273E-2</v>
      </c>
      <c r="G56">
        <f t="shared" si="2"/>
        <v>5.8903872099906104E-3</v>
      </c>
      <c r="I56">
        <f t="shared" si="4"/>
        <v>2.3822043266864087E-5</v>
      </c>
      <c r="J56">
        <f t="shared" si="5"/>
        <v>5.1276316180875233E-4</v>
      </c>
      <c r="K56">
        <f t="shared" si="6"/>
        <v>2.952880248317832E-5</v>
      </c>
    </row>
    <row r="57" spans="1:11" x14ac:dyDescent="0.25">
      <c r="A57" s="43">
        <v>42139</v>
      </c>
      <c r="B57">
        <v>87.349997999999999</v>
      </c>
      <c r="C57">
        <v>128.770004</v>
      </c>
      <c r="D57">
        <v>202.970001</v>
      </c>
      <c r="E57">
        <f t="shared" si="0"/>
        <v>4.359770583780097E-3</v>
      </c>
      <c r="F57">
        <f t="shared" si="1"/>
        <v>-1.3968107136943316E-3</v>
      </c>
      <c r="G57">
        <f t="shared" si="2"/>
        <v>1.7259108475753096E-3</v>
      </c>
      <c r="I57">
        <f t="shared" si="4"/>
        <v>2.03861509058808E-5</v>
      </c>
      <c r="J57">
        <f t="shared" si="5"/>
        <v>3.2977130875249012E-6</v>
      </c>
      <c r="K57">
        <f t="shared" si="6"/>
        <v>1.611794577754939E-6</v>
      </c>
    </row>
    <row r="58" spans="1:11" x14ac:dyDescent="0.25">
      <c r="A58" s="43">
        <v>42142</v>
      </c>
      <c r="B58">
        <v>86.849997999999999</v>
      </c>
      <c r="C58">
        <v>130.19000199999999</v>
      </c>
      <c r="D58">
        <v>204.66000399999999</v>
      </c>
      <c r="E58">
        <f t="shared" si="0"/>
        <v>-5.7405440247674105E-3</v>
      </c>
      <c r="F58">
        <f t="shared" si="1"/>
        <v>1.0967038922640818E-2</v>
      </c>
      <c r="G58">
        <f t="shared" si="2"/>
        <v>8.2918954068481338E-3</v>
      </c>
      <c r="I58">
        <f t="shared" si="4"/>
        <v>3.1194593901160225E-5</v>
      </c>
      <c r="J58">
        <f t="shared" si="5"/>
        <v>1.112579620379831E-4</v>
      </c>
      <c r="K58">
        <f t="shared" si="6"/>
        <v>6.1395832504742149E-5</v>
      </c>
    </row>
    <row r="59" spans="1:11" x14ac:dyDescent="0.25">
      <c r="A59" s="43">
        <v>42143</v>
      </c>
      <c r="B59">
        <v>86.989998</v>
      </c>
      <c r="C59">
        <v>130.070007</v>
      </c>
      <c r="D59">
        <v>205.39999399999999</v>
      </c>
      <c r="E59">
        <f t="shared" si="0"/>
        <v>1.610676869396531E-3</v>
      </c>
      <c r="F59">
        <f t="shared" si="1"/>
        <v>-9.2211637864516563E-4</v>
      </c>
      <c r="G59">
        <f t="shared" si="2"/>
        <v>3.6091830799426729E-3</v>
      </c>
      <c r="I59">
        <f t="shared" si="4"/>
        <v>3.1187871561837199E-6</v>
      </c>
      <c r="J59">
        <f t="shared" si="5"/>
        <v>1.798995331445131E-6</v>
      </c>
      <c r="K59">
        <f t="shared" si="6"/>
        <v>9.9403808469373029E-6</v>
      </c>
    </row>
    <row r="60" spans="1:11" x14ac:dyDescent="0.25">
      <c r="A60" s="43">
        <v>42144</v>
      </c>
      <c r="B60">
        <v>87.129997000000003</v>
      </c>
      <c r="C60">
        <v>130.05999800000001</v>
      </c>
      <c r="D60">
        <v>205.08000200000001</v>
      </c>
      <c r="E60">
        <f t="shared" si="0"/>
        <v>1.608075283584594E-3</v>
      </c>
      <c r="F60">
        <f t="shared" si="1"/>
        <v>-7.6953829335682438E-5</v>
      </c>
      <c r="G60">
        <f t="shared" si="2"/>
        <v>-1.5591116153707955E-3</v>
      </c>
      <c r="I60">
        <f t="shared" si="4"/>
        <v>3.1096050774470262E-6</v>
      </c>
      <c r="J60">
        <f t="shared" si="5"/>
        <v>2.4611894769769493E-7</v>
      </c>
      <c r="K60">
        <f t="shared" si="6"/>
        <v>4.0620699144169803E-6</v>
      </c>
    </row>
    <row r="61" spans="1:11" x14ac:dyDescent="0.25">
      <c r="A61" s="43">
        <v>42145</v>
      </c>
      <c r="B61">
        <v>87.209998999999996</v>
      </c>
      <c r="C61">
        <v>131.38999899999999</v>
      </c>
      <c r="D61">
        <v>204.949997</v>
      </c>
      <c r="E61">
        <f t="shared" si="0"/>
        <v>9.1776996043389477E-4</v>
      </c>
      <c r="F61">
        <f t="shared" si="1"/>
        <v>1.0174124979313673E-2</v>
      </c>
      <c r="G61">
        <f t="shared" si="2"/>
        <v>-6.3412435516165824E-4</v>
      </c>
      <c r="I61">
        <f t="shared" si="4"/>
        <v>1.1515477138211439E-6</v>
      </c>
      <c r="J61">
        <f t="shared" si="5"/>
        <v>9.5159538061902001E-5</v>
      </c>
      <c r="K61">
        <f t="shared" si="6"/>
        <v>1.1891258741618634E-6</v>
      </c>
    </row>
    <row r="62" spans="1:11" x14ac:dyDescent="0.25">
      <c r="A62" s="43">
        <v>42146</v>
      </c>
      <c r="B62">
        <v>86.519997000000004</v>
      </c>
      <c r="C62">
        <v>132.53999300000001</v>
      </c>
      <c r="D62">
        <v>207.800003</v>
      </c>
      <c r="E62">
        <f t="shared" si="0"/>
        <v>-7.9434253615255322E-3</v>
      </c>
      <c r="F62">
        <f t="shared" si="1"/>
        <v>8.7144418030333827E-3</v>
      </c>
      <c r="G62">
        <f t="shared" si="2"/>
        <v>1.3810060789455542E-2</v>
      </c>
      <c r="I62">
        <f t="shared" si="4"/>
        <v>6.0654398960198935E-5</v>
      </c>
      <c r="J62">
        <f t="shared" si="5"/>
        <v>6.8811867130552843E-5</v>
      </c>
      <c r="K62">
        <f t="shared" si="6"/>
        <v>1.7832169526551137E-4</v>
      </c>
    </row>
    <row r="63" spans="1:11" x14ac:dyDescent="0.25">
      <c r="A63" s="43">
        <v>42150</v>
      </c>
      <c r="B63">
        <v>85.349997999999999</v>
      </c>
      <c r="C63">
        <v>129.61999499999999</v>
      </c>
      <c r="D63">
        <v>206.38000500000001</v>
      </c>
      <c r="E63">
        <f t="shared" si="0"/>
        <v>-1.3615140603267632E-2</v>
      </c>
      <c r="F63">
        <f t="shared" si="1"/>
        <v>-2.2277379420559764E-2</v>
      </c>
      <c r="G63">
        <f t="shared" si="2"/>
        <v>-6.8569391873636726E-3</v>
      </c>
      <c r="I63">
        <f t="shared" si="4"/>
        <v>1.8116644893686852E-4</v>
      </c>
      <c r="J63">
        <f t="shared" si="5"/>
        <v>5.1513244491175193E-4</v>
      </c>
      <c r="K63">
        <f t="shared" si="6"/>
        <v>5.3484142100661551E-5</v>
      </c>
    </row>
    <row r="64" spans="1:11" x14ac:dyDescent="0.25">
      <c r="A64" s="43">
        <v>42151</v>
      </c>
      <c r="B64">
        <v>85.110000999999997</v>
      </c>
      <c r="C64">
        <v>132.03999300000001</v>
      </c>
      <c r="D64">
        <v>209.05999800000001</v>
      </c>
      <c r="E64">
        <f t="shared" si="0"/>
        <v>-2.8158765691558775E-3</v>
      </c>
      <c r="F64">
        <f t="shared" si="1"/>
        <v>1.8497799545477898E-2</v>
      </c>
      <c r="G64">
        <f t="shared" si="2"/>
        <v>1.2902128623207561E-2</v>
      </c>
      <c r="I64">
        <f t="shared" si="4"/>
        <v>7.0784976614840454E-6</v>
      </c>
      <c r="J64">
        <f t="shared" si="5"/>
        <v>3.2683757163968916E-4</v>
      </c>
      <c r="K64">
        <f t="shared" si="6"/>
        <v>1.5489750192354985E-4</v>
      </c>
    </row>
    <row r="65" spans="1:11" x14ac:dyDescent="0.25">
      <c r="A65" s="43">
        <v>42152</v>
      </c>
      <c r="B65">
        <v>85.110000999999997</v>
      </c>
      <c r="C65">
        <v>131.779999</v>
      </c>
      <c r="D65">
        <v>208.479996</v>
      </c>
      <c r="E65">
        <f t="shared" si="0"/>
        <v>0</v>
      </c>
      <c r="F65">
        <f t="shared" si="1"/>
        <v>-1.9709960734838805E-3</v>
      </c>
      <c r="G65">
        <f t="shared" si="2"/>
        <v>-2.7781883478874263E-3</v>
      </c>
      <c r="I65">
        <f t="shared" si="4"/>
        <v>2.4128015218311973E-8</v>
      </c>
      <c r="J65">
        <f t="shared" si="5"/>
        <v>5.7127979549261227E-6</v>
      </c>
      <c r="K65">
        <f t="shared" si="6"/>
        <v>1.0462213274265877E-5</v>
      </c>
    </row>
    <row r="66" spans="1:11" x14ac:dyDescent="0.25">
      <c r="A66" s="43">
        <v>42153</v>
      </c>
      <c r="B66">
        <v>85.199996999999996</v>
      </c>
      <c r="C66">
        <v>130.279999</v>
      </c>
      <c r="D66">
        <v>206.19000199999999</v>
      </c>
      <c r="E66">
        <f t="shared" si="0"/>
        <v>1.056849385631612E-3</v>
      </c>
      <c r="F66">
        <f t="shared" si="1"/>
        <v>-1.1447885165011476E-2</v>
      </c>
      <c r="G66">
        <f t="shared" si="2"/>
        <v>-1.1045010688627177E-2</v>
      </c>
      <c r="I66">
        <f t="shared" si="4"/>
        <v>1.4693835945702235E-6</v>
      </c>
      <c r="J66">
        <f t="shared" si="5"/>
        <v>1.4082652212972076E-4</v>
      </c>
      <c r="K66">
        <f t="shared" si="6"/>
        <v>1.3228120861826152E-4</v>
      </c>
    </row>
    <row r="67" spans="1:11" x14ac:dyDescent="0.25">
      <c r="A67" s="43">
        <v>42156</v>
      </c>
      <c r="B67">
        <v>85.129997000000003</v>
      </c>
      <c r="C67">
        <v>130.53999300000001</v>
      </c>
      <c r="D67">
        <v>207.80999800000001</v>
      </c>
      <c r="E67">
        <f t="shared" ref="E67:E130" si="7">LN(B67/B66)</f>
        <v>-8.219339682574761E-4</v>
      </c>
      <c r="F67">
        <f t="shared" ref="F67:F130" si="8">LN(C67/C66)</f>
        <v>1.9936668514019917E-3</v>
      </c>
      <c r="G67">
        <f t="shared" ref="G67:G130" si="9">LN(D67/D66)</f>
        <v>7.8261075770326149E-3</v>
      </c>
      <c r="I67">
        <f t="shared" si="4"/>
        <v>4.4435824848115081E-7</v>
      </c>
      <c r="J67">
        <f t="shared" si="5"/>
        <v>2.4791035114362104E-6</v>
      </c>
      <c r="K67">
        <f t="shared" si="6"/>
        <v>5.4313383818924804E-5</v>
      </c>
    </row>
    <row r="68" spans="1:11" x14ac:dyDescent="0.25">
      <c r="A68" s="43">
        <v>42157</v>
      </c>
      <c r="B68">
        <v>85.139999000000003</v>
      </c>
      <c r="C68">
        <v>129.96000699999999</v>
      </c>
      <c r="D68">
        <v>206.429993</v>
      </c>
      <c r="E68">
        <f t="shared" si="7"/>
        <v>1.1748399890141471E-4</v>
      </c>
      <c r="F68">
        <f t="shared" si="8"/>
        <v>-4.4528749200345658E-3</v>
      </c>
      <c r="G68">
        <f t="shared" si="9"/>
        <v>-6.6628531057497794E-3</v>
      </c>
      <c r="I68">
        <f t="shared" ref="I68:I131" si="10">(E68-E$759)^2</f>
        <v>7.4428542901466094E-8</v>
      </c>
      <c r="J68">
        <f t="shared" ref="J68:J131" si="11">(F68-F$759)^2</f>
        <v>2.373662621468501E-5</v>
      </c>
      <c r="K68">
        <f t="shared" ref="K68:K131" si="12">(G68-G$759)^2</f>
        <v>5.0682997726657383E-5</v>
      </c>
    </row>
    <row r="69" spans="1:11" x14ac:dyDescent="0.25">
      <c r="A69" s="43">
        <v>42158</v>
      </c>
      <c r="B69">
        <v>84.949996999999996</v>
      </c>
      <c r="C69">
        <v>130.11999499999999</v>
      </c>
      <c r="D69">
        <v>208.28999300000001</v>
      </c>
      <c r="E69">
        <f t="shared" si="7"/>
        <v>-2.2341358515964018E-3</v>
      </c>
      <c r="F69">
        <f t="shared" si="8"/>
        <v>1.2302985154565463E-3</v>
      </c>
      <c r="G69">
        <f t="shared" si="9"/>
        <v>8.9699678536032165E-3</v>
      </c>
      <c r="I69">
        <f t="shared" si="10"/>
        <v>4.3214256542327747E-6</v>
      </c>
      <c r="J69">
        <f t="shared" si="11"/>
        <v>6.5796201514627174E-7</v>
      </c>
      <c r="K69">
        <f t="shared" si="12"/>
        <v>7.248175489044929E-5</v>
      </c>
    </row>
    <row r="70" spans="1:11" x14ac:dyDescent="0.25">
      <c r="A70" s="43">
        <v>42159</v>
      </c>
      <c r="B70">
        <v>84.220000999999996</v>
      </c>
      <c r="C70">
        <v>129.36000100000001</v>
      </c>
      <c r="D70">
        <v>208.86999499999999</v>
      </c>
      <c r="E70">
        <f t="shared" si="7"/>
        <v>-8.630378195603387E-3</v>
      </c>
      <c r="F70">
        <f t="shared" si="8"/>
        <v>-5.8578401798652742E-3</v>
      </c>
      <c r="G70">
        <f t="shared" si="9"/>
        <v>2.7807191025896894E-3</v>
      </c>
      <c r="I70">
        <f t="shared" si="10"/>
        <v>7.18264088363347E-5</v>
      </c>
      <c r="J70">
        <f t="shared" si="11"/>
        <v>3.9400604936400549E-5</v>
      </c>
      <c r="K70">
        <f t="shared" si="12"/>
        <v>5.402709726036623E-6</v>
      </c>
    </row>
    <row r="71" spans="1:11" x14ac:dyDescent="0.25">
      <c r="A71" s="43">
        <v>42160</v>
      </c>
      <c r="B71">
        <v>84.279999000000004</v>
      </c>
      <c r="C71">
        <v>128.64999399999999</v>
      </c>
      <c r="D71">
        <v>210.449997</v>
      </c>
      <c r="E71">
        <f t="shared" si="7"/>
        <v>7.1214246333125382E-4</v>
      </c>
      <c r="F71">
        <f t="shared" si="8"/>
        <v>-5.5037309096299166E-3</v>
      </c>
      <c r="G71">
        <f t="shared" si="9"/>
        <v>7.5360560325215065E-3</v>
      </c>
      <c r="I71">
        <f t="shared" si="10"/>
        <v>7.5251186073035811E-7</v>
      </c>
      <c r="J71">
        <f t="shared" si="11"/>
        <v>3.5080517532034076E-5</v>
      </c>
      <c r="K71">
        <f t="shared" si="12"/>
        <v>5.0122292335328422E-5</v>
      </c>
    </row>
    <row r="72" spans="1:11" x14ac:dyDescent="0.25">
      <c r="A72" s="43">
        <v>42163</v>
      </c>
      <c r="B72">
        <v>84.849997999999999</v>
      </c>
      <c r="C72">
        <v>127.800003</v>
      </c>
      <c r="D72">
        <v>209.78999300000001</v>
      </c>
      <c r="E72">
        <f t="shared" si="7"/>
        <v>6.7403910384502795E-3</v>
      </c>
      <c r="F72">
        <f t="shared" si="8"/>
        <v>-6.6289266719738874E-3</v>
      </c>
      <c r="G72">
        <f t="shared" si="9"/>
        <v>-3.1410839442273793E-3</v>
      </c>
      <c r="I72">
        <f t="shared" si="10"/>
        <v>4.7550995556859625E-5</v>
      </c>
      <c r="J72">
        <f t="shared" si="11"/>
        <v>4.9675383896268312E-5</v>
      </c>
      <c r="K72">
        <f t="shared" si="12"/>
        <v>1.2941503122966027E-5</v>
      </c>
    </row>
    <row r="73" spans="1:11" x14ac:dyDescent="0.25">
      <c r="A73" s="43">
        <v>42164</v>
      </c>
      <c r="B73">
        <v>84.580001999999993</v>
      </c>
      <c r="C73">
        <v>127.41999800000001</v>
      </c>
      <c r="D73">
        <v>209.020004</v>
      </c>
      <c r="E73">
        <f t="shared" si="7"/>
        <v>-3.1871124186331904E-3</v>
      </c>
      <c r="F73">
        <f t="shared" si="8"/>
        <v>-2.9778644253936216E-3</v>
      </c>
      <c r="G73">
        <f t="shared" si="9"/>
        <v>-3.6770367139024344E-3</v>
      </c>
      <c r="I73">
        <f t="shared" si="10"/>
        <v>9.191692799689718E-6</v>
      </c>
      <c r="J73">
        <f t="shared" si="11"/>
        <v>1.1539706583274579E-5</v>
      </c>
      <c r="K73">
        <f t="shared" si="12"/>
        <v>1.708485371589524E-5</v>
      </c>
    </row>
    <row r="74" spans="1:11" x14ac:dyDescent="0.25">
      <c r="A74" s="43">
        <v>42165</v>
      </c>
      <c r="B74">
        <v>85.209998999999996</v>
      </c>
      <c r="C74">
        <v>128.88000500000001</v>
      </c>
      <c r="D74">
        <v>213.13000500000001</v>
      </c>
      <c r="E74">
        <f t="shared" si="7"/>
        <v>7.4209304135584046E-3</v>
      </c>
      <c r="F74">
        <f t="shared" si="8"/>
        <v>1.1393076672278291E-2</v>
      </c>
      <c r="G74">
        <f t="shared" si="9"/>
        <v>1.9472371329725114E-2</v>
      </c>
      <c r="I74">
        <f t="shared" si="10"/>
        <v>5.7399751427200672E-5</v>
      </c>
      <c r="J74">
        <f t="shared" si="11"/>
        <v>1.2042706797521303E-4</v>
      </c>
      <c r="K74">
        <f t="shared" si="12"/>
        <v>3.6160921448110149E-4</v>
      </c>
    </row>
    <row r="75" spans="1:11" x14ac:dyDescent="0.25">
      <c r="A75" s="43">
        <v>42166</v>
      </c>
      <c r="B75">
        <v>85.089995999999999</v>
      </c>
      <c r="C75">
        <v>128.58999600000001</v>
      </c>
      <c r="D75">
        <v>213.94000199999999</v>
      </c>
      <c r="E75">
        <f t="shared" si="7"/>
        <v>-1.4093132517371567E-3</v>
      </c>
      <c r="F75">
        <f t="shared" si="8"/>
        <v>-2.2527604887679761E-3</v>
      </c>
      <c r="G75">
        <f t="shared" si="9"/>
        <v>3.7932795933929655E-3</v>
      </c>
      <c r="I75">
        <f t="shared" si="10"/>
        <v>1.5724691008478761E-6</v>
      </c>
      <c r="J75">
        <f t="shared" si="11"/>
        <v>7.1391053272336264E-6</v>
      </c>
      <c r="K75">
        <f t="shared" si="12"/>
        <v>1.1135124953943516E-5</v>
      </c>
    </row>
    <row r="76" spans="1:11" x14ac:dyDescent="0.25">
      <c r="A76" s="43">
        <v>42167</v>
      </c>
      <c r="B76">
        <v>84.019997000000004</v>
      </c>
      <c r="C76">
        <v>127.16999800000001</v>
      </c>
      <c r="D76">
        <v>213.05999800000001</v>
      </c>
      <c r="E76">
        <f t="shared" si="7"/>
        <v>-1.2654642816964583E-2</v>
      </c>
      <c r="F76">
        <f t="shared" si="8"/>
        <v>-1.1104258870053509E-2</v>
      </c>
      <c r="G76">
        <f t="shared" si="9"/>
        <v>-4.1218044303757929E-3</v>
      </c>
      <c r="I76">
        <f t="shared" si="10"/>
        <v>1.5623277210657111E-4</v>
      </c>
      <c r="J76">
        <f t="shared" si="11"/>
        <v>1.3278895055132426E-4</v>
      </c>
      <c r="K76">
        <f t="shared" si="12"/>
        <v>2.095946253312058E-5</v>
      </c>
    </row>
    <row r="77" spans="1:11" x14ac:dyDescent="0.25">
      <c r="A77" s="43">
        <v>42170</v>
      </c>
      <c r="B77">
        <v>83.720000999999996</v>
      </c>
      <c r="C77">
        <v>126.91999800000001</v>
      </c>
      <c r="D77">
        <v>211.759995</v>
      </c>
      <c r="E77">
        <f t="shared" si="7"/>
        <v>-3.5769205130750117E-3</v>
      </c>
      <c r="F77">
        <f t="shared" si="8"/>
        <v>-1.9678073486387383E-3</v>
      </c>
      <c r="G77">
        <f t="shared" si="9"/>
        <v>-6.1202724888146489E-3</v>
      </c>
      <c r="I77">
        <f t="shared" si="10"/>
        <v>1.170726828334596E-5</v>
      </c>
      <c r="J77">
        <f t="shared" si="11"/>
        <v>5.6975650869533043E-6</v>
      </c>
      <c r="K77">
        <f t="shared" si="12"/>
        <v>4.3251912428108257E-5</v>
      </c>
    </row>
    <row r="78" spans="1:11" x14ac:dyDescent="0.25">
      <c r="A78" s="43">
        <v>42171</v>
      </c>
      <c r="B78">
        <v>84.68</v>
      </c>
      <c r="C78">
        <v>127.599998</v>
      </c>
      <c r="D78">
        <v>213.55999800000001</v>
      </c>
      <c r="E78">
        <f t="shared" si="7"/>
        <v>1.1401536744288534E-2</v>
      </c>
      <c r="F78">
        <f t="shared" si="8"/>
        <v>5.3434042796713151E-3</v>
      </c>
      <c r="G78">
        <f t="shared" si="9"/>
        <v>8.464279959726078E-3</v>
      </c>
      <c r="I78">
        <f t="shared" si="10"/>
        <v>1.3356121405627363E-4</v>
      </c>
      <c r="J78">
        <f t="shared" si="11"/>
        <v>2.4248280824118624E-5</v>
      </c>
      <c r="K78">
        <f t="shared" si="12"/>
        <v>6.412700425686441E-5</v>
      </c>
    </row>
    <row r="79" spans="1:11" x14ac:dyDescent="0.25">
      <c r="A79" s="43">
        <v>42172</v>
      </c>
      <c r="B79">
        <v>84.730002999999996</v>
      </c>
      <c r="C79">
        <v>127.300003</v>
      </c>
      <c r="D79">
        <v>212.929993</v>
      </c>
      <c r="E79">
        <f t="shared" si="7"/>
        <v>5.9031935029324142E-4</v>
      </c>
      <c r="F79">
        <f t="shared" si="8"/>
        <v>-2.3538261069689309E-3</v>
      </c>
      <c r="G79">
        <f t="shared" si="9"/>
        <v>-2.9543739432828669E-3</v>
      </c>
      <c r="I79">
        <f t="shared" si="10"/>
        <v>5.5599586416124382E-7</v>
      </c>
      <c r="J79">
        <f t="shared" si="11"/>
        <v>7.689396144479347E-6</v>
      </c>
      <c r="K79">
        <f t="shared" si="12"/>
        <v>1.1633011403134979E-5</v>
      </c>
    </row>
    <row r="80" spans="1:11" x14ac:dyDescent="0.25">
      <c r="A80" s="43">
        <v>42173</v>
      </c>
      <c r="B80">
        <v>85.480002999999996</v>
      </c>
      <c r="C80">
        <v>127.879997</v>
      </c>
      <c r="D80">
        <v>214.60000600000001</v>
      </c>
      <c r="E80">
        <f t="shared" si="7"/>
        <v>8.8126999299173708E-3</v>
      </c>
      <c r="F80">
        <f t="shared" si="8"/>
        <v>4.5457716024079513E-3</v>
      </c>
      <c r="G80">
        <f t="shared" si="9"/>
        <v>7.8124178319381359E-3</v>
      </c>
      <c r="I80">
        <f t="shared" si="10"/>
        <v>8.0425595829669854E-5</v>
      </c>
      <c r="J80">
        <f t="shared" si="11"/>
        <v>1.7029006363381656E-5</v>
      </c>
      <c r="K80">
        <f t="shared" si="12"/>
        <v>5.4111790916750717E-5</v>
      </c>
    </row>
    <row r="81" spans="1:11" x14ac:dyDescent="0.25">
      <c r="A81" s="43">
        <v>42174</v>
      </c>
      <c r="B81">
        <v>85.209998999999996</v>
      </c>
      <c r="C81">
        <v>126.599998</v>
      </c>
      <c r="D81">
        <v>213.19000199999999</v>
      </c>
      <c r="E81">
        <f t="shared" si="7"/>
        <v>-3.1636794427223366E-3</v>
      </c>
      <c r="F81">
        <f t="shared" si="8"/>
        <v>-1.0059806819859799E-2</v>
      </c>
      <c r="G81">
        <f t="shared" si="9"/>
        <v>-6.5920618978375679E-3</v>
      </c>
      <c r="I81">
        <f t="shared" si="10"/>
        <v>9.0501546267523776E-6</v>
      </c>
      <c r="J81">
        <f t="shared" si="11"/>
        <v>1.0980853472745667E-4</v>
      </c>
      <c r="K81">
        <f t="shared" si="12"/>
        <v>4.9680055695556862E-5</v>
      </c>
    </row>
    <row r="82" spans="1:11" x14ac:dyDescent="0.25">
      <c r="A82" s="43">
        <v>42177</v>
      </c>
      <c r="B82">
        <v>85.169998000000007</v>
      </c>
      <c r="C82">
        <v>127.610001</v>
      </c>
      <c r="D82">
        <v>216.509995</v>
      </c>
      <c r="E82">
        <f t="shared" si="7"/>
        <v>-4.6955043361028771E-4</v>
      </c>
      <c r="F82">
        <f t="shared" si="8"/>
        <v>7.9462516699739475E-3</v>
      </c>
      <c r="G82">
        <f t="shared" si="9"/>
        <v>1.5452916400916049E-2</v>
      </c>
      <c r="I82">
        <f t="shared" si="10"/>
        <v>9.8733254375258277E-8</v>
      </c>
      <c r="J82">
        <f t="shared" si="11"/>
        <v>5.6657260487535665E-5</v>
      </c>
      <c r="K82">
        <f t="shared" si="12"/>
        <v>2.2489711995717866E-4</v>
      </c>
    </row>
    <row r="83" spans="1:11" x14ac:dyDescent="0.25">
      <c r="A83" s="43">
        <v>42178</v>
      </c>
      <c r="B83">
        <v>85.07</v>
      </c>
      <c r="C83">
        <v>127.029999</v>
      </c>
      <c r="D83">
        <v>218.39999399999999</v>
      </c>
      <c r="E83">
        <f t="shared" si="7"/>
        <v>-1.1747886827495053E-3</v>
      </c>
      <c r="F83">
        <f t="shared" si="8"/>
        <v>-4.5554744190482053E-3</v>
      </c>
      <c r="G83">
        <f t="shared" si="9"/>
        <v>8.6915037395522299E-3</v>
      </c>
      <c r="I83">
        <f t="shared" si="10"/>
        <v>1.0392920264862071E-6</v>
      </c>
      <c r="J83">
        <f t="shared" si="11"/>
        <v>2.4746887491060337E-5</v>
      </c>
      <c r="K83">
        <f t="shared" si="12"/>
        <v>6.781782089076898E-5</v>
      </c>
    </row>
    <row r="84" spans="1:11" x14ac:dyDescent="0.25">
      <c r="A84" s="43">
        <v>42179</v>
      </c>
      <c r="B84">
        <v>84.68</v>
      </c>
      <c r="C84">
        <v>128.11000100000001</v>
      </c>
      <c r="D84">
        <v>214.429993</v>
      </c>
      <c r="E84">
        <f t="shared" si="7"/>
        <v>-4.5950007211283733E-3</v>
      </c>
      <c r="F84">
        <f t="shared" si="8"/>
        <v>8.4660065109211282E-3</v>
      </c>
      <c r="G84">
        <f t="shared" si="9"/>
        <v>-1.8344904261769213E-2</v>
      </c>
      <c r="I84">
        <f t="shared" si="10"/>
        <v>1.9710658782255346E-5</v>
      </c>
      <c r="J84">
        <f t="shared" si="11"/>
        <v>6.4751900709494108E-5</v>
      </c>
      <c r="K84">
        <f t="shared" si="12"/>
        <v>3.5348701621043565E-4</v>
      </c>
    </row>
    <row r="85" spans="1:11" x14ac:dyDescent="0.25">
      <c r="A85" s="43">
        <v>42180</v>
      </c>
      <c r="B85">
        <v>83.93</v>
      </c>
      <c r="C85">
        <v>127.5</v>
      </c>
      <c r="D85">
        <v>212.820007</v>
      </c>
      <c r="E85">
        <f t="shared" si="7"/>
        <v>-8.8963281719282306E-3</v>
      </c>
      <c r="F85">
        <f t="shared" si="8"/>
        <v>-4.7729130756534871E-3</v>
      </c>
      <c r="G85">
        <f t="shared" si="9"/>
        <v>-7.5365412312224586E-3</v>
      </c>
      <c r="I85">
        <f t="shared" si="10"/>
        <v>7.640501492207906E-5</v>
      </c>
      <c r="J85">
        <f t="shared" si="11"/>
        <v>2.6957518334954591E-5</v>
      </c>
      <c r="K85">
        <f t="shared" si="12"/>
        <v>6.388624833366356E-5</v>
      </c>
    </row>
    <row r="86" spans="1:11" x14ac:dyDescent="0.25">
      <c r="A86" s="43">
        <v>42181</v>
      </c>
      <c r="B86">
        <v>83.860000999999997</v>
      </c>
      <c r="C86">
        <v>126.75</v>
      </c>
      <c r="D86">
        <v>213.16999799999999</v>
      </c>
      <c r="E86">
        <f t="shared" si="7"/>
        <v>-8.3436442748346885E-4</v>
      </c>
      <c r="F86">
        <f t="shared" si="8"/>
        <v>-5.8997221271882708E-3</v>
      </c>
      <c r="G86">
        <f t="shared" si="9"/>
        <v>1.643189157689301E-3</v>
      </c>
      <c r="I86">
        <f t="shared" si="10"/>
        <v>4.6108510317133389E-7</v>
      </c>
      <c r="J86">
        <f t="shared" si="11"/>
        <v>3.9928144172816387E-5</v>
      </c>
      <c r="K86">
        <f t="shared" si="12"/>
        <v>1.4085963776498954E-6</v>
      </c>
    </row>
    <row r="87" spans="1:11" x14ac:dyDescent="0.25">
      <c r="A87" s="43">
        <v>42184</v>
      </c>
      <c r="B87">
        <v>82.82</v>
      </c>
      <c r="C87">
        <v>124.529999</v>
      </c>
      <c r="D87">
        <v>207.64999399999999</v>
      </c>
      <c r="E87">
        <f t="shared" si="7"/>
        <v>-1.2479175549831648E-2</v>
      </c>
      <c r="F87">
        <f t="shared" si="8"/>
        <v>-1.766999976842901E-2</v>
      </c>
      <c r="G87">
        <f t="shared" si="9"/>
        <v>-2.6236018880932615E-2</v>
      </c>
      <c r="I87">
        <f t="shared" si="10"/>
        <v>1.5187712103125953E-4</v>
      </c>
      <c r="J87">
        <f t="shared" si="11"/>
        <v>3.2721733709186666E-4</v>
      </c>
      <c r="K87">
        <f t="shared" si="12"/>
        <v>7.1248234975821952E-4</v>
      </c>
    </row>
    <row r="88" spans="1:11" x14ac:dyDescent="0.25">
      <c r="A88" s="43">
        <v>42185</v>
      </c>
      <c r="B88">
        <v>83.199996999999996</v>
      </c>
      <c r="C88">
        <v>125.43</v>
      </c>
      <c r="D88">
        <v>208.78999300000001</v>
      </c>
      <c r="E88">
        <f t="shared" si="7"/>
        <v>4.5777336520487748E-3</v>
      </c>
      <c r="F88">
        <f t="shared" si="8"/>
        <v>7.2011913337199076E-3</v>
      </c>
      <c r="G88">
        <f t="shared" si="9"/>
        <v>5.4749874327864973E-3</v>
      </c>
      <c r="I88">
        <f t="shared" si="10"/>
        <v>2.2401910009370885E-5</v>
      </c>
      <c r="J88">
        <f t="shared" si="11"/>
        <v>4.5996085496907966E-5</v>
      </c>
      <c r="K88">
        <f t="shared" si="12"/>
        <v>2.5186760548341017E-5</v>
      </c>
    </row>
    <row r="89" spans="1:11" x14ac:dyDescent="0.25">
      <c r="A89" s="43">
        <v>42186</v>
      </c>
      <c r="B89">
        <v>82.370002999999997</v>
      </c>
      <c r="C89">
        <v>126.599998</v>
      </c>
      <c r="D89">
        <v>209.94000199999999</v>
      </c>
      <c r="E89">
        <f t="shared" si="7"/>
        <v>-1.0025982395286201E-2</v>
      </c>
      <c r="F89">
        <f t="shared" si="8"/>
        <v>9.2846598757038937E-3</v>
      </c>
      <c r="G89">
        <f t="shared" si="9"/>
        <v>5.4928565194091962E-3</v>
      </c>
      <c r="I89">
        <f t="shared" si="10"/>
        <v>9.7429740179507806E-5</v>
      </c>
      <c r="J89">
        <f t="shared" si="11"/>
        <v>7.8597266460297166E-5</v>
      </c>
      <c r="K89">
        <f t="shared" si="12"/>
        <v>2.5366436925012661E-5</v>
      </c>
    </row>
    <row r="90" spans="1:11" x14ac:dyDescent="0.25">
      <c r="A90" s="43">
        <v>42187</v>
      </c>
      <c r="B90">
        <v>83.139999000000003</v>
      </c>
      <c r="C90">
        <v>126.44000200000001</v>
      </c>
      <c r="D90">
        <v>209.199997</v>
      </c>
      <c r="E90">
        <f t="shared" si="7"/>
        <v>9.304592422402844E-3</v>
      </c>
      <c r="F90">
        <f t="shared" si="8"/>
        <v>-1.2645907470912559E-3</v>
      </c>
      <c r="G90">
        <f t="shared" si="9"/>
        <v>-3.5310672837594475E-3</v>
      </c>
      <c r="I90">
        <f t="shared" si="10"/>
        <v>8.9490169163707373E-5</v>
      </c>
      <c r="J90">
        <f t="shared" si="11"/>
        <v>2.8349826937255216E-6</v>
      </c>
      <c r="K90">
        <f t="shared" si="12"/>
        <v>1.5899465714505823E-5</v>
      </c>
    </row>
    <row r="91" spans="1:11" x14ac:dyDescent="0.25">
      <c r="A91" s="43">
        <v>42191</v>
      </c>
      <c r="B91">
        <v>82.529999000000004</v>
      </c>
      <c r="C91">
        <v>126</v>
      </c>
      <c r="D91">
        <v>208.03999300000001</v>
      </c>
      <c r="E91">
        <f t="shared" si="7"/>
        <v>-7.3640703087997942E-3</v>
      </c>
      <c r="F91">
        <f t="shared" si="8"/>
        <v>-3.4859962137181442E-3</v>
      </c>
      <c r="G91">
        <f t="shared" si="9"/>
        <v>-5.5603825929278821E-3</v>
      </c>
      <c r="I91">
        <f t="shared" si="10"/>
        <v>5.1965908701150575E-5</v>
      </c>
      <c r="J91">
        <f t="shared" si="11"/>
        <v>1.5250166464177603E-5</v>
      </c>
      <c r="K91">
        <f t="shared" si="12"/>
        <v>3.6201024498562698E-5</v>
      </c>
    </row>
    <row r="92" spans="1:11" x14ac:dyDescent="0.25">
      <c r="A92" s="43">
        <v>42192</v>
      </c>
      <c r="B92">
        <v>82.870002999999997</v>
      </c>
      <c r="C92">
        <v>125.69000200000001</v>
      </c>
      <c r="D92">
        <v>208.21000699999999</v>
      </c>
      <c r="E92">
        <f t="shared" si="7"/>
        <v>4.1112995744427084E-3</v>
      </c>
      <c r="F92">
        <f t="shared" si="8"/>
        <v>-2.4633331025670541E-3</v>
      </c>
      <c r="G92">
        <f t="shared" si="9"/>
        <v>8.1688412950954527E-4</v>
      </c>
      <c r="I92">
        <f t="shared" si="10"/>
        <v>1.8204144579857849E-5</v>
      </c>
      <c r="J92">
        <f t="shared" si="11"/>
        <v>8.3087084776055742E-6</v>
      </c>
      <c r="K92">
        <f t="shared" si="12"/>
        <v>1.2998765069283628E-7</v>
      </c>
    </row>
    <row r="93" spans="1:11" x14ac:dyDescent="0.25">
      <c r="A93" s="43">
        <v>42193</v>
      </c>
      <c r="B93">
        <v>81.970000999999996</v>
      </c>
      <c r="C93">
        <v>122.57</v>
      </c>
      <c r="D93">
        <v>204.05999800000001</v>
      </c>
      <c r="E93">
        <f t="shared" si="7"/>
        <v>-1.0919812197705187E-2</v>
      </c>
      <c r="F93">
        <f t="shared" si="8"/>
        <v>-2.5136278495837171E-2</v>
      </c>
      <c r="G93">
        <f t="shared" si="9"/>
        <v>-2.0133160940885051E-2</v>
      </c>
      <c r="I93">
        <f t="shared" si="10"/>
        <v>1.158740349666788E-4</v>
      </c>
      <c r="J93">
        <f t="shared" si="11"/>
        <v>6.5307992242322156E-4</v>
      </c>
      <c r="K93">
        <f t="shared" si="12"/>
        <v>4.2392780133051089E-4</v>
      </c>
    </row>
    <row r="94" spans="1:11" x14ac:dyDescent="0.25">
      <c r="A94" s="43">
        <v>42194</v>
      </c>
      <c r="B94">
        <v>81.599997999999999</v>
      </c>
      <c r="C94">
        <v>120.07</v>
      </c>
      <c r="D94">
        <v>204.80999800000001</v>
      </c>
      <c r="E94">
        <f t="shared" si="7"/>
        <v>-4.5241014042672889E-3</v>
      </c>
      <c r="F94">
        <f t="shared" si="8"/>
        <v>-2.0607389310447172E-2</v>
      </c>
      <c r="G94">
        <f t="shared" si="9"/>
        <v>3.6686518870303409E-3</v>
      </c>
      <c r="I94">
        <f t="shared" si="10"/>
        <v>1.9086146529702505E-5</v>
      </c>
      <c r="J94">
        <f t="shared" si="11"/>
        <v>4.4211535275517466E-4</v>
      </c>
      <c r="K94">
        <f t="shared" si="12"/>
        <v>1.0318908290928081E-5</v>
      </c>
    </row>
    <row r="95" spans="1:11" x14ac:dyDescent="0.25">
      <c r="A95" s="43">
        <v>42195</v>
      </c>
      <c r="B95">
        <v>82.220000999999996</v>
      </c>
      <c r="C95">
        <v>123.279999</v>
      </c>
      <c r="D95">
        <v>207.19000199999999</v>
      </c>
      <c r="E95">
        <f t="shared" si="7"/>
        <v>7.5693561719659894E-3</v>
      </c>
      <c r="F95">
        <f t="shared" si="8"/>
        <v>2.6383276857617818E-2</v>
      </c>
      <c r="G95">
        <f t="shared" si="9"/>
        <v>1.1553545992216177E-2</v>
      </c>
      <c r="I95">
        <f t="shared" si="10"/>
        <v>5.9670806607875588E-5</v>
      </c>
      <c r="J95">
        <f t="shared" si="11"/>
        <v>6.7413588671199438E-4</v>
      </c>
      <c r="K95">
        <f t="shared" si="12"/>
        <v>1.231478448312947E-4</v>
      </c>
    </row>
    <row r="96" spans="1:11" x14ac:dyDescent="0.25">
      <c r="A96" s="43">
        <v>42198</v>
      </c>
      <c r="B96">
        <v>82.419998000000007</v>
      </c>
      <c r="C96">
        <v>125.660004</v>
      </c>
      <c r="D96">
        <v>210.11999499999999</v>
      </c>
      <c r="E96">
        <f t="shared" si="7"/>
        <v>2.4295080124931744E-3</v>
      </c>
      <c r="F96">
        <f t="shared" si="8"/>
        <v>1.9121695906483327E-2</v>
      </c>
      <c r="G96">
        <f t="shared" si="9"/>
        <v>1.4042515964467624E-2</v>
      </c>
      <c r="I96">
        <f t="shared" si="10"/>
        <v>6.6813976404798687E-6</v>
      </c>
      <c r="J96">
        <f t="shared" si="11"/>
        <v>3.4978522571329606E-4</v>
      </c>
      <c r="K96">
        <f t="shared" si="12"/>
        <v>1.8458401083138479E-4</v>
      </c>
    </row>
    <row r="97" spans="1:11" x14ac:dyDescent="0.25">
      <c r="A97" s="43">
        <v>42199</v>
      </c>
      <c r="B97">
        <v>83.110000999999997</v>
      </c>
      <c r="C97">
        <v>125.610001</v>
      </c>
      <c r="D97">
        <v>212.16000399999999</v>
      </c>
      <c r="E97">
        <f t="shared" si="7"/>
        <v>8.3369419524651003E-3</v>
      </c>
      <c r="F97">
        <f t="shared" si="8"/>
        <v>-3.9800214641672727E-4</v>
      </c>
      <c r="G97">
        <f t="shared" si="9"/>
        <v>9.6619535613583635E-3</v>
      </c>
      <c r="I97">
        <f t="shared" si="10"/>
        <v>7.2118716063329701E-5</v>
      </c>
      <c r="J97">
        <f t="shared" si="11"/>
        <v>6.6773752862687855E-7</v>
      </c>
      <c r="K97">
        <f t="shared" si="12"/>
        <v>8.4743208221196698E-5</v>
      </c>
    </row>
    <row r="98" spans="1:11" x14ac:dyDescent="0.25">
      <c r="A98" s="43">
        <v>42200</v>
      </c>
      <c r="B98">
        <v>82.760002</v>
      </c>
      <c r="C98">
        <v>126.82</v>
      </c>
      <c r="D98">
        <v>212.96000699999999</v>
      </c>
      <c r="E98">
        <f t="shared" si="7"/>
        <v>-4.220166553575452E-3</v>
      </c>
      <c r="F98">
        <f t="shared" si="8"/>
        <v>9.5868816115743417E-3</v>
      </c>
      <c r="G98">
        <f t="shared" si="9"/>
        <v>3.7636616656307248E-3</v>
      </c>
      <c r="I98">
        <f t="shared" si="10"/>
        <v>1.652288034062017E-5</v>
      </c>
      <c r="J98">
        <f t="shared" si="11"/>
        <v>8.4047304043591495E-5</v>
      </c>
      <c r="K98">
        <f t="shared" si="12"/>
        <v>1.0938336066924449E-5</v>
      </c>
    </row>
    <row r="99" spans="1:11" x14ac:dyDescent="0.25">
      <c r="A99" s="43">
        <v>42201</v>
      </c>
      <c r="B99">
        <v>82.910004000000001</v>
      </c>
      <c r="C99">
        <v>128.509995</v>
      </c>
      <c r="D99">
        <v>211.179993</v>
      </c>
      <c r="E99">
        <f t="shared" si="7"/>
        <v>1.8108533296053943E-3</v>
      </c>
      <c r="F99">
        <f t="shared" si="8"/>
        <v>1.3237925139685565E-2</v>
      </c>
      <c r="G99">
        <f t="shared" si="9"/>
        <v>-8.3935702855340386E-3</v>
      </c>
      <c r="I99">
        <f t="shared" si="10"/>
        <v>3.8658845604141352E-6</v>
      </c>
      <c r="J99">
        <f t="shared" si="11"/>
        <v>1.6432099767824676E-4</v>
      </c>
      <c r="K99">
        <f t="shared" si="12"/>
        <v>7.832102052260343E-5</v>
      </c>
    </row>
    <row r="100" spans="1:11" x14ac:dyDescent="0.25">
      <c r="A100" s="43">
        <v>42202</v>
      </c>
      <c r="B100">
        <v>82.610000999999997</v>
      </c>
      <c r="C100">
        <v>129.61999499999999</v>
      </c>
      <c r="D100">
        <v>212.46000699999999</v>
      </c>
      <c r="E100">
        <f t="shared" si="7"/>
        <v>-3.624979693725384E-3</v>
      </c>
      <c r="F100">
        <f t="shared" si="8"/>
        <v>8.6003710137039883E-3</v>
      </c>
      <c r="G100">
        <f t="shared" si="9"/>
        <v>6.0429510679556337E-3</v>
      </c>
      <c r="I100">
        <f t="shared" si="10"/>
        <v>1.2038455453755674E-5</v>
      </c>
      <c r="J100">
        <f t="shared" si="11"/>
        <v>6.6932378293945569E-5</v>
      </c>
      <c r="K100">
        <f t="shared" si="12"/>
        <v>3.1210154757621175E-5</v>
      </c>
    </row>
    <row r="101" spans="1:11" x14ac:dyDescent="0.25">
      <c r="A101" s="43">
        <v>42205</v>
      </c>
      <c r="B101">
        <v>81.760002</v>
      </c>
      <c r="C101">
        <v>132.070007</v>
      </c>
      <c r="D101">
        <v>212.38999899999999</v>
      </c>
      <c r="E101">
        <f t="shared" si="7"/>
        <v>-1.0342599762252297E-2</v>
      </c>
      <c r="F101">
        <f t="shared" si="8"/>
        <v>1.8725083632632412E-2</v>
      </c>
      <c r="G101">
        <f t="shared" si="9"/>
        <v>-3.2956572740949324E-4</v>
      </c>
      <c r="I101">
        <f t="shared" si="10"/>
        <v>1.037804254439556E-4</v>
      </c>
      <c r="J101">
        <f t="shared" si="11"/>
        <v>3.3510720844212897E-4</v>
      </c>
      <c r="K101">
        <f t="shared" si="12"/>
        <v>6.1765744412367934E-7</v>
      </c>
    </row>
    <row r="102" spans="1:11" x14ac:dyDescent="0.25">
      <c r="A102" s="43">
        <v>42206</v>
      </c>
      <c r="B102">
        <v>81.660004000000001</v>
      </c>
      <c r="C102">
        <v>130.75</v>
      </c>
      <c r="D102">
        <v>211.5</v>
      </c>
      <c r="E102">
        <f t="shared" si="7"/>
        <v>-1.2238160422145541E-3</v>
      </c>
      <c r="F102">
        <f t="shared" si="8"/>
        <v>-1.0045035112875135E-2</v>
      </c>
      <c r="G102">
        <f t="shared" si="9"/>
        <v>-4.1992040855030237E-3</v>
      </c>
      <c r="I102">
        <f t="shared" si="10"/>
        <v>1.1416582516869728E-6</v>
      </c>
      <c r="J102">
        <f t="shared" si="11"/>
        <v>1.0949916877332771E-4</v>
      </c>
      <c r="K102">
        <f t="shared" si="12"/>
        <v>2.1674147788377625E-5</v>
      </c>
    </row>
    <row r="103" spans="1:11" x14ac:dyDescent="0.25">
      <c r="A103" s="43">
        <v>42207</v>
      </c>
      <c r="B103">
        <v>81.790001000000004</v>
      </c>
      <c r="C103">
        <v>125.220001</v>
      </c>
      <c r="D103">
        <v>213.25</v>
      </c>
      <c r="E103">
        <f t="shared" si="7"/>
        <v>1.5906640982972309E-3</v>
      </c>
      <c r="F103">
        <f t="shared" si="8"/>
        <v>-4.3214904641923263E-2</v>
      </c>
      <c r="G103">
        <f t="shared" si="9"/>
        <v>8.240187885455795E-3</v>
      </c>
      <c r="I103">
        <f t="shared" si="10"/>
        <v>3.0485022065989733E-6</v>
      </c>
      <c r="J103">
        <f t="shared" si="11"/>
        <v>1.9039307190602422E-3</v>
      </c>
      <c r="K103">
        <f t="shared" si="12"/>
        <v>6.0588192508574162E-5</v>
      </c>
    </row>
    <row r="104" spans="1:11" x14ac:dyDescent="0.25">
      <c r="A104" s="43">
        <v>42208</v>
      </c>
      <c r="B104">
        <v>81.139999000000003</v>
      </c>
      <c r="C104">
        <v>125.160004</v>
      </c>
      <c r="D104">
        <v>211.050003</v>
      </c>
      <c r="E104">
        <f t="shared" si="7"/>
        <v>-7.9789535193927428E-3</v>
      </c>
      <c r="F104">
        <f t="shared" si="8"/>
        <v>-4.7924754333580129E-4</v>
      </c>
      <c r="G104">
        <f t="shared" si="9"/>
        <v>-1.0370099928639773E-2</v>
      </c>
      <c r="I104">
        <f t="shared" si="10"/>
        <v>6.120905443449824E-5</v>
      </c>
      <c r="J104">
        <f t="shared" si="11"/>
        <v>8.0711803398706819E-7</v>
      </c>
      <c r="K104">
        <f t="shared" si="12"/>
        <v>1.1721193421251614E-4</v>
      </c>
    </row>
    <row r="105" spans="1:11" x14ac:dyDescent="0.25">
      <c r="A105" s="43">
        <v>42209</v>
      </c>
      <c r="B105">
        <v>79.940002000000007</v>
      </c>
      <c r="C105">
        <v>124.5</v>
      </c>
      <c r="D105">
        <v>207.35000600000001</v>
      </c>
      <c r="E105">
        <f t="shared" si="7"/>
        <v>-1.4899667151982198E-2</v>
      </c>
      <c r="F105">
        <f t="shared" si="8"/>
        <v>-5.2872348550109189E-3</v>
      </c>
      <c r="G105">
        <f t="shared" si="9"/>
        <v>-1.768687081417818E-2</v>
      </c>
      <c r="I105">
        <f t="shared" si="10"/>
        <v>2.1739542049833946E-4</v>
      </c>
      <c r="J105">
        <f t="shared" si="11"/>
        <v>3.2562827402835561E-5</v>
      </c>
      <c r="K105">
        <f t="shared" si="12"/>
        <v>3.2917632100287265E-4</v>
      </c>
    </row>
    <row r="106" spans="1:11" x14ac:dyDescent="0.25">
      <c r="A106" s="43">
        <v>42212</v>
      </c>
      <c r="B106">
        <v>79.260002</v>
      </c>
      <c r="C106">
        <v>122.769997</v>
      </c>
      <c r="D106">
        <v>205.020004</v>
      </c>
      <c r="E106">
        <f t="shared" si="7"/>
        <v>-8.5427653062436389E-3</v>
      </c>
      <c r="F106">
        <f t="shared" si="8"/>
        <v>-1.3993054147951118E-2</v>
      </c>
      <c r="G106">
        <f t="shared" si="9"/>
        <v>-1.1300660763423676E-2</v>
      </c>
      <c r="I106">
        <f t="shared" si="10"/>
        <v>7.0349038276944589E-5</v>
      </c>
      <c r="J106">
        <f t="shared" si="11"/>
        <v>2.0771162660735066E-4</v>
      </c>
      <c r="K106">
        <f t="shared" si="12"/>
        <v>1.3822721103975519E-4</v>
      </c>
    </row>
    <row r="107" spans="1:11" x14ac:dyDescent="0.25">
      <c r="A107" s="43">
        <v>42213</v>
      </c>
      <c r="B107">
        <v>82.480002999999996</v>
      </c>
      <c r="C107">
        <v>123.379997</v>
      </c>
      <c r="D107">
        <v>206.240005</v>
      </c>
      <c r="E107">
        <f t="shared" si="7"/>
        <v>3.9822263085459941E-2</v>
      </c>
      <c r="F107">
        <f t="shared" si="8"/>
        <v>4.9563377095571005E-3</v>
      </c>
      <c r="G107">
        <f t="shared" si="9"/>
        <v>5.9330085689296977E-3</v>
      </c>
      <c r="I107">
        <f t="shared" si="10"/>
        <v>1.5982081049549957E-3</v>
      </c>
      <c r="J107">
        <f t="shared" si="11"/>
        <v>2.0586072876808828E-5</v>
      </c>
      <c r="K107">
        <f t="shared" si="12"/>
        <v>2.9993831494325625E-5</v>
      </c>
    </row>
    <row r="108" spans="1:11" x14ac:dyDescent="0.25">
      <c r="A108" s="43">
        <v>42214</v>
      </c>
      <c r="B108">
        <v>83.139999000000003</v>
      </c>
      <c r="C108">
        <v>122.989998</v>
      </c>
      <c r="D108">
        <v>206.83999600000001</v>
      </c>
      <c r="E108">
        <f t="shared" si="7"/>
        <v>7.9700457154289871E-3</v>
      </c>
      <c r="F108">
        <f t="shared" si="8"/>
        <v>-3.165964473533958E-3</v>
      </c>
      <c r="G108">
        <f t="shared" si="9"/>
        <v>2.9049647549247749E-3</v>
      </c>
      <c r="I108">
        <f t="shared" si="10"/>
        <v>6.6021762233446103E-5</v>
      </c>
      <c r="J108">
        <f t="shared" si="11"/>
        <v>1.2853045341859265E-5</v>
      </c>
      <c r="K108">
        <f t="shared" si="12"/>
        <v>5.9957331812119268E-6</v>
      </c>
    </row>
    <row r="109" spans="1:11" x14ac:dyDescent="0.25">
      <c r="A109" s="43">
        <v>42215</v>
      </c>
      <c r="B109">
        <v>83.010002</v>
      </c>
      <c r="C109">
        <v>122.370003</v>
      </c>
      <c r="D109">
        <v>207.199997</v>
      </c>
      <c r="E109">
        <f t="shared" si="7"/>
        <v>-1.5648152361599393E-3</v>
      </c>
      <c r="F109">
        <f t="shared" si="8"/>
        <v>-5.0537684794451487E-3</v>
      </c>
      <c r="G109">
        <f t="shared" si="9"/>
        <v>1.738967717162002E-3</v>
      </c>
      <c r="I109">
        <f t="shared" si="10"/>
        <v>1.9866431291775964E-6</v>
      </c>
      <c r="J109">
        <f t="shared" si="11"/>
        <v>2.9952836001065236E-5</v>
      </c>
      <c r="K109">
        <f t="shared" si="12"/>
        <v>1.6451181415548701E-6</v>
      </c>
    </row>
    <row r="110" spans="1:11" x14ac:dyDescent="0.25">
      <c r="A110" s="43">
        <v>42216</v>
      </c>
      <c r="B110">
        <v>79.209998999999996</v>
      </c>
      <c r="C110">
        <v>121.300003</v>
      </c>
      <c r="D110">
        <v>205.070007</v>
      </c>
      <c r="E110">
        <f t="shared" si="7"/>
        <v>-4.6858565708907049E-2</v>
      </c>
      <c r="F110">
        <f t="shared" si="8"/>
        <v>-8.7824258313157766E-3</v>
      </c>
      <c r="G110">
        <f t="shared" si="9"/>
        <v>-1.0333077504199864E-2</v>
      </c>
      <c r="I110">
        <f t="shared" si="10"/>
        <v>2.1811920433805103E-3</v>
      </c>
      <c r="J110">
        <f t="shared" si="11"/>
        <v>8.4668996633507719E-5</v>
      </c>
      <c r="K110">
        <f t="shared" si="12"/>
        <v>1.1641166231027461E-4</v>
      </c>
    </row>
    <row r="111" spans="1:11" x14ac:dyDescent="0.25">
      <c r="A111" s="43">
        <v>42219</v>
      </c>
      <c r="B111">
        <v>78.059997999999993</v>
      </c>
      <c r="C111">
        <v>118.44000200000001</v>
      </c>
      <c r="D111">
        <v>204.69000199999999</v>
      </c>
      <c r="E111">
        <f t="shared" si="7"/>
        <v>-1.4624804720368079E-2</v>
      </c>
      <c r="F111">
        <f t="shared" si="8"/>
        <v>-2.3860320562495849E-2</v>
      </c>
      <c r="G111">
        <f t="shared" si="9"/>
        <v>-1.8547691360486771E-3</v>
      </c>
      <c r="I111">
        <f t="shared" si="10"/>
        <v>2.0936564220328479E-4</v>
      </c>
      <c r="J111">
        <f t="shared" si="11"/>
        <v>5.8949268777138298E-4</v>
      </c>
      <c r="K111">
        <f t="shared" si="12"/>
        <v>5.3412537626909805E-6</v>
      </c>
    </row>
    <row r="112" spans="1:11" x14ac:dyDescent="0.25">
      <c r="A112" s="43">
        <v>42220</v>
      </c>
      <c r="B112">
        <v>77.169998000000007</v>
      </c>
      <c r="C112">
        <v>114.639999</v>
      </c>
      <c r="D112">
        <v>205.16999799999999</v>
      </c>
      <c r="E112">
        <f t="shared" si="7"/>
        <v>-1.1466981578447225E-2</v>
      </c>
      <c r="F112">
        <f t="shared" si="8"/>
        <v>-3.2609745322619926E-2</v>
      </c>
      <c r="G112">
        <f t="shared" si="9"/>
        <v>2.3422447637855468E-3</v>
      </c>
      <c r="I112">
        <f t="shared" si="10"/>
        <v>1.2795341727833573E-4</v>
      </c>
      <c r="J112">
        <f t="shared" si="11"/>
        <v>1.0909079221192281E-3</v>
      </c>
      <c r="K112">
        <f t="shared" si="12"/>
        <v>3.5566136652964889E-6</v>
      </c>
    </row>
    <row r="113" spans="1:11" x14ac:dyDescent="0.25">
      <c r="A113" s="43">
        <v>42221</v>
      </c>
      <c r="B113">
        <v>77.169998000000007</v>
      </c>
      <c r="C113">
        <v>115.400002</v>
      </c>
      <c r="D113">
        <v>205.699997</v>
      </c>
      <c r="E113">
        <f t="shared" si="7"/>
        <v>0</v>
      </c>
      <c r="F113">
        <f t="shared" si="8"/>
        <v>6.6075966080640118E-3</v>
      </c>
      <c r="G113">
        <f t="shared" si="9"/>
        <v>2.5798880444647967E-3</v>
      </c>
      <c r="I113">
        <f t="shared" si="10"/>
        <v>2.4128015218311973E-8</v>
      </c>
      <c r="J113">
        <f t="shared" si="11"/>
        <v>3.8296872191556466E-5</v>
      </c>
      <c r="K113">
        <f t="shared" si="12"/>
        <v>4.5094302719273687E-6</v>
      </c>
    </row>
    <row r="114" spans="1:11" x14ac:dyDescent="0.25">
      <c r="A114" s="43">
        <v>42222</v>
      </c>
      <c r="B114">
        <v>78.089995999999999</v>
      </c>
      <c r="C114">
        <v>115.129997</v>
      </c>
      <c r="D114">
        <v>205.08999600000001</v>
      </c>
      <c r="E114">
        <f t="shared" si="7"/>
        <v>1.1851201898930198E-2</v>
      </c>
      <c r="F114">
        <f t="shared" si="8"/>
        <v>-2.3424727769489769E-3</v>
      </c>
      <c r="G114">
        <f t="shared" si="9"/>
        <v>-2.9698943925565132E-3</v>
      </c>
      <c r="I114">
        <f t="shared" si="10"/>
        <v>1.4415685510628094E-4</v>
      </c>
      <c r="J114">
        <f t="shared" si="11"/>
        <v>7.6265600182360803E-6</v>
      </c>
      <c r="K114">
        <f t="shared" si="12"/>
        <v>1.1739124103179639E-5</v>
      </c>
    </row>
    <row r="115" spans="1:11" x14ac:dyDescent="0.25">
      <c r="A115" s="43">
        <v>42223</v>
      </c>
      <c r="B115">
        <v>76.830001999999993</v>
      </c>
      <c r="C115">
        <v>115.519997</v>
      </c>
      <c r="D115">
        <v>203.44000199999999</v>
      </c>
      <c r="E115">
        <f t="shared" si="7"/>
        <v>-1.626674154059328E-2</v>
      </c>
      <c r="F115">
        <f t="shared" si="8"/>
        <v>3.3817505469142411E-3</v>
      </c>
      <c r="G115">
        <f t="shared" si="9"/>
        <v>-8.0777567372362705E-3</v>
      </c>
      <c r="I115">
        <f t="shared" si="10"/>
        <v>2.5957751894114655E-4</v>
      </c>
      <c r="J115">
        <f t="shared" si="11"/>
        <v>8.7770023695332593E-6</v>
      </c>
      <c r="K115">
        <f t="shared" si="12"/>
        <v>7.2830911710638618E-5</v>
      </c>
    </row>
    <row r="116" spans="1:11" x14ac:dyDescent="0.25">
      <c r="A116" s="43">
        <v>42226</v>
      </c>
      <c r="B116">
        <v>78.75</v>
      </c>
      <c r="C116">
        <v>119.720001</v>
      </c>
      <c r="D116">
        <v>205.970001</v>
      </c>
      <c r="E116">
        <f t="shared" si="7"/>
        <v>2.468306279470121E-2</v>
      </c>
      <c r="F116">
        <f t="shared" si="8"/>
        <v>3.5712042162334728E-2</v>
      </c>
      <c r="G116">
        <f t="shared" si="9"/>
        <v>1.2359401026689669E-2</v>
      </c>
      <c r="I116">
        <f t="shared" si="10"/>
        <v>6.1694585357795217E-4</v>
      </c>
      <c r="J116">
        <f t="shared" si="11"/>
        <v>1.2455882415774984E-3</v>
      </c>
      <c r="K116">
        <f t="shared" si="12"/>
        <v>1.4168271592651367E-4</v>
      </c>
    </row>
    <row r="117" spans="1:11" x14ac:dyDescent="0.25">
      <c r="A117" s="43">
        <v>42227</v>
      </c>
      <c r="B117">
        <v>77.489998</v>
      </c>
      <c r="C117">
        <v>113.489998</v>
      </c>
      <c r="D117">
        <v>201.699997</v>
      </c>
      <c r="E117">
        <f t="shared" si="7"/>
        <v>-1.6129407739665907E-2</v>
      </c>
      <c r="F117">
        <f t="shared" si="8"/>
        <v>-5.3440981646972037E-2</v>
      </c>
      <c r="G117">
        <f t="shared" si="9"/>
        <v>-2.0949101884870869E-2</v>
      </c>
      <c r="I117">
        <f t="shared" si="10"/>
        <v>2.5517109727974231E-4</v>
      </c>
      <c r="J117">
        <f t="shared" si="11"/>
        <v>2.9009137743215194E-3</v>
      </c>
      <c r="K117">
        <f t="shared" si="12"/>
        <v>4.5819320462219795E-4</v>
      </c>
    </row>
    <row r="118" spans="1:11" x14ac:dyDescent="0.25">
      <c r="A118" s="43">
        <v>42228</v>
      </c>
      <c r="B118">
        <v>78.790001000000004</v>
      </c>
      <c r="C118">
        <v>115.239998</v>
      </c>
      <c r="D118">
        <v>201.13000500000001</v>
      </c>
      <c r="E118">
        <f t="shared" si="7"/>
        <v>1.6637227983486019E-2</v>
      </c>
      <c r="F118">
        <f t="shared" si="8"/>
        <v>1.5302183170893073E-2</v>
      </c>
      <c r="G118">
        <f t="shared" si="9"/>
        <v>-2.8299400619183541E-3</v>
      </c>
      <c r="I118">
        <f t="shared" si="10"/>
        <v>2.8199006917674775E-4</v>
      </c>
      <c r="J118">
        <f t="shared" si="11"/>
        <v>2.2150467821940842E-4</v>
      </c>
      <c r="K118">
        <f t="shared" si="12"/>
        <v>1.0799676920586605E-5</v>
      </c>
    </row>
    <row r="119" spans="1:11" x14ac:dyDescent="0.25">
      <c r="A119" s="43">
        <v>42229</v>
      </c>
      <c r="B119">
        <v>78.650002000000001</v>
      </c>
      <c r="C119">
        <v>115.150002</v>
      </c>
      <c r="D119">
        <v>200.740005</v>
      </c>
      <c r="E119">
        <f t="shared" si="7"/>
        <v>-1.7784430161598319E-3</v>
      </c>
      <c r="F119">
        <f t="shared" si="8"/>
        <v>-7.8124922589886377E-4</v>
      </c>
      <c r="G119">
        <f t="shared" si="9"/>
        <v>-1.9409267311780718E-3</v>
      </c>
      <c r="I119">
        <f t="shared" si="10"/>
        <v>2.6344895275783987E-6</v>
      </c>
      <c r="J119">
        <f t="shared" si="11"/>
        <v>1.4409581520431354E-6</v>
      </c>
      <c r="K119">
        <f t="shared" si="12"/>
        <v>5.746917160285686E-6</v>
      </c>
    </row>
    <row r="120" spans="1:11" x14ac:dyDescent="0.25">
      <c r="A120" s="43">
        <v>42230</v>
      </c>
      <c r="B120">
        <v>78.360000999999997</v>
      </c>
      <c r="C120">
        <v>115.959999</v>
      </c>
      <c r="D120">
        <v>202.020004</v>
      </c>
      <c r="E120">
        <f t="shared" si="7"/>
        <v>-3.6940490954498512E-3</v>
      </c>
      <c r="F120">
        <f t="shared" si="8"/>
        <v>7.0096517944476158E-3</v>
      </c>
      <c r="G120">
        <f t="shared" si="9"/>
        <v>6.356158907562923E-3</v>
      </c>
      <c r="I120">
        <f t="shared" si="10"/>
        <v>1.2522519023483209E-5</v>
      </c>
      <c r="J120">
        <f t="shared" si="11"/>
        <v>4.3434714723385935E-5</v>
      </c>
      <c r="K120">
        <f t="shared" si="12"/>
        <v>3.480779083651776E-5</v>
      </c>
    </row>
    <row r="121" spans="1:11" x14ac:dyDescent="0.25">
      <c r="A121" s="43">
        <v>42233</v>
      </c>
      <c r="B121">
        <v>78.769997000000004</v>
      </c>
      <c r="C121">
        <v>117.160004</v>
      </c>
      <c r="D121">
        <v>202.570007</v>
      </c>
      <c r="E121">
        <f t="shared" si="7"/>
        <v>5.2185697917138171E-3</v>
      </c>
      <c r="F121">
        <f t="shared" si="8"/>
        <v>1.0295260671085948E-2</v>
      </c>
      <c r="G121">
        <f t="shared" si="9"/>
        <v>2.7188181806126147E-3</v>
      </c>
      <c r="I121">
        <f t="shared" si="10"/>
        <v>2.8878819947844641E-5</v>
      </c>
      <c r="J121">
        <f t="shared" si="11"/>
        <v>9.7537563217489951E-5</v>
      </c>
      <c r="K121">
        <f t="shared" si="12"/>
        <v>5.118779789859311E-6</v>
      </c>
    </row>
    <row r="122" spans="1:11" x14ac:dyDescent="0.25">
      <c r="A122" s="43">
        <v>42234</v>
      </c>
      <c r="B122">
        <v>77.900002000000001</v>
      </c>
      <c r="C122">
        <v>116.5</v>
      </c>
      <c r="D122">
        <v>201.179993</v>
      </c>
      <c r="E122">
        <f t="shared" si="7"/>
        <v>-1.1106197079023442E-2</v>
      </c>
      <c r="F122">
        <f t="shared" si="8"/>
        <v>-5.6492830951220228E-3</v>
      </c>
      <c r="G122">
        <f t="shared" si="9"/>
        <v>-6.8855454701900716E-3</v>
      </c>
      <c r="I122">
        <f t="shared" si="10"/>
        <v>1.1992144703687233E-4</v>
      </c>
      <c r="J122">
        <f t="shared" si="11"/>
        <v>3.6825879474221023E-5</v>
      </c>
      <c r="K122">
        <f t="shared" si="12"/>
        <v>5.3903372236308863E-5</v>
      </c>
    </row>
    <row r="123" spans="1:11" x14ac:dyDescent="0.25">
      <c r="A123" s="43">
        <v>42235</v>
      </c>
      <c r="B123">
        <v>76.230002999999996</v>
      </c>
      <c r="C123">
        <v>115.010002</v>
      </c>
      <c r="D123">
        <v>200.949997</v>
      </c>
      <c r="E123">
        <f t="shared" si="7"/>
        <v>-2.1670853195876815E-2</v>
      </c>
      <c r="F123">
        <f t="shared" si="8"/>
        <v>-1.2872174511473199E-2</v>
      </c>
      <c r="G123">
        <f t="shared" si="9"/>
        <v>-1.1438889453571869E-3</v>
      </c>
      <c r="I123">
        <f t="shared" si="10"/>
        <v>4.6291765440870959E-4</v>
      </c>
      <c r="J123">
        <f t="shared" si="11"/>
        <v>1.7665930561401176E-4</v>
      </c>
      <c r="K123">
        <f t="shared" si="12"/>
        <v>2.5607522892908209E-6</v>
      </c>
    </row>
    <row r="124" spans="1:11" x14ac:dyDescent="0.25">
      <c r="A124" s="43">
        <v>42236</v>
      </c>
      <c r="B124">
        <v>74.569999999999993</v>
      </c>
      <c r="C124">
        <v>112.650002</v>
      </c>
      <c r="D124">
        <v>196.75</v>
      </c>
      <c r="E124">
        <f t="shared" si="7"/>
        <v>-2.2016843799062998E-2</v>
      </c>
      <c r="F124">
        <f t="shared" si="8"/>
        <v>-2.0733413861923136E-2</v>
      </c>
      <c r="G124">
        <f t="shared" si="9"/>
        <v>-2.1122218668610526E-2</v>
      </c>
      <c r="I124">
        <f t="shared" si="10"/>
        <v>4.7792570025247984E-4</v>
      </c>
      <c r="J124">
        <f t="shared" si="11"/>
        <v>4.4743095529843619E-4</v>
      </c>
      <c r="K124">
        <f t="shared" si="12"/>
        <v>4.6563445867192263E-4</v>
      </c>
    </row>
    <row r="125" spans="1:11" x14ac:dyDescent="0.25">
      <c r="A125" s="43">
        <v>42237</v>
      </c>
      <c r="B125">
        <v>72.129997000000003</v>
      </c>
      <c r="C125">
        <v>105.760002</v>
      </c>
      <c r="D125">
        <v>187.740005</v>
      </c>
      <c r="E125">
        <f t="shared" si="7"/>
        <v>-3.3268276631693648E-2</v>
      </c>
      <c r="F125">
        <f t="shared" si="8"/>
        <v>-6.31132896182416E-2</v>
      </c>
      <c r="G125">
        <f t="shared" si="9"/>
        <v>-4.6875833756090189E-2</v>
      </c>
      <c r="I125">
        <f t="shared" si="10"/>
        <v>1.0964671053804516E-3</v>
      </c>
      <c r="J125">
        <f t="shared" si="11"/>
        <v>4.0363708759333043E-3</v>
      </c>
      <c r="K125">
        <f t="shared" si="12"/>
        <v>2.2403352525588224E-3</v>
      </c>
    </row>
    <row r="126" spans="1:11" x14ac:dyDescent="0.25">
      <c r="A126" s="43">
        <v>42240</v>
      </c>
      <c r="B126">
        <v>68.720000999999996</v>
      </c>
      <c r="C126">
        <v>103.120003</v>
      </c>
      <c r="D126">
        <v>179.46000699999999</v>
      </c>
      <c r="E126">
        <f t="shared" si="7"/>
        <v>-4.8429712696205517E-2</v>
      </c>
      <c r="F126">
        <f t="shared" si="8"/>
        <v>-2.5279007290866139E-2</v>
      </c>
      <c r="G126">
        <f t="shared" si="9"/>
        <v>-4.5105672665604932E-2</v>
      </c>
      <c r="I126">
        <f t="shared" si="10"/>
        <v>2.3304158362656775E-3</v>
      </c>
      <c r="J126">
        <f t="shared" si="11"/>
        <v>6.6039528494569641E-4</v>
      </c>
      <c r="K126">
        <f t="shared" si="12"/>
        <v>2.0758975565285465E-3</v>
      </c>
    </row>
    <row r="127" spans="1:11" x14ac:dyDescent="0.25">
      <c r="A127" s="43">
        <v>42241</v>
      </c>
      <c r="B127">
        <v>68.709998999999996</v>
      </c>
      <c r="C127">
        <v>103.739998</v>
      </c>
      <c r="D127">
        <v>178.220001</v>
      </c>
      <c r="E127">
        <f t="shared" si="7"/>
        <v>-1.4555773874202449E-4</v>
      </c>
      <c r="F127">
        <f t="shared" si="8"/>
        <v>5.9943619210362266E-3</v>
      </c>
      <c r="G127">
        <f t="shared" si="9"/>
        <v>-6.9336330802011372E-3</v>
      </c>
      <c r="I127">
        <f t="shared" si="10"/>
        <v>9.5535238908895838E-11</v>
      </c>
      <c r="J127">
        <f t="shared" si="11"/>
        <v>3.1082988658790853E-5</v>
      </c>
      <c r="K127">
        <f t="shared" si="12"/>
        <v>5.4611792694358622E-5</v>
      </c>
    </row>
    <row r="128" spans="1:11" x14ac:dyDescent="0.25">
      <c r="A128" s="43">
        <v>42242</v>
      </c>
      <c r="B128">
        <v>72.5</v>
      </c>
      <c r="C128">
        <v>109.69000200000001</v>
      </c>
      <c r="D128">
        <v>184.39999399999999</v>
      </c>
      <c r="E128">
        <f t="shared" si="7"/>
        <v>5.3691827371567018E-2</v>
      </c>
      <c r="F128">
        <f t="shared" si="8"/>
        <v>5.5770474012157921E-2</v>
      </c>
      <c r="G128">
        <f t="shared" si="9"/>
        <v>3.4088530788915598E-2</v>
      </c>
      <c r="I128">
        <f t="shared" si="10"/>
        <v>2.8995165671850875E-3</v>
      </c>
      <c r="J128">
        <f t="shared" si="11"/>
        <v>3.0637690767922397E-3</v>
      </c>
      <c r="K128">
        <f t="shared" si="12"/>
        <v>1.1311238450808835E-3</v>
      </c>
    </row>
    <row r="129" spans="1:11" x14ac:dyDescent="0.25">
      <c r="A129" s="43">
        <v>42243</v>
      </c>
      <c r="B129">
        <v>74.849997999999999</v>
      </c>
      <c r="C129">
        <v>112.91999800000001</v>
      </c>
      <c r="D129">
        <v>189.21000699999999</v>
      </c>
      <c r="E129">
        <f t="shared" si="7"/>
        <v>3.1899522284901054E-2</v>
      </c>
      <c r="F129">
        <f t="shared" si="8"/>
        <v>2.9021362017188971E-2</v>
      </c>
      <c r="G129">
        <f t="shared" si="9"/>
        <v>2.5750267755067408E-2</v>
      </c>
      <c r="I129">
        <f t="shared" si="10"/>
        <v>1.0275136801296126E-3</v>
      </c>
      <c r="J129">
        <f t="shared" si="11"/>
        <v>8.1808653583829473E-4</v>
      </c>
      <c r="K129">
        <f t="shared" si="12"/>
        <v>6.3978247128747712E-4</v>
      </c>
    </row>
    <row r="130" spans="1:11" x14ac:dyDescent="0.25">
      <c r="A130" s="43">
        <v>42244</v>
      </c>
      <c r="B130">
        <v>75.069999999999993</v>
      </c>
      <c r="C130">
        <v>113.290001</v>
      </c>
      <c r="D130">
        <v>187.75</v>
      </c>
      <c r="E130">
        <f t="shared" si="7"/>
        <v>2.9349274393806932E-3</v>
      </c>
      <c r="F130">
        <f t="shared" si="8"/>
        <v>3.2713260386673273E-3</v>
      </c>
      <c r="G130">
        <f t="shared" si="9"/>
        <v>-7.746255695355083E-3</v>
      </c>
      <c r="I130">
        <f t="shared" si="10"/>
        <v>9.5497031041500998E-6</v>
      </c>
      <c r="J130">
        <f t="shared" si="11"/>
        <v>8.1349085107526857E-6</v>
      </c>
      <c r="K130">
        <f t="shared" si="12"/>
        <v>6.7282676668860251E-5</v>
      </c>
    </row>
    <row r="131" spans="1:11" x14ac:dyDescent="0.25">
      <c r="A131" s="43">
        <v>42247</v>
      </c>
      <c r="B131">
        <v>75.239998</v>
      </c>
      <c r="C131">
        <v>112.760002</v>
      </c>
      <c r="D131">
        <v>188.60000600000001</v>
      </c>
      <c r="E131">
        <f t="shared" ref="E131:E194" si="13">LN(B131/B130)</f>
        <v>2.2619662663128821E-3</v>
      </c>
      <c r="F131">
        <f t="shared" ref="F131:F194" si="14">LN(C131/C130)</f>
        <v>-4.6892277296038962E-3</v>
      </c>
      <c r="G131">
        <f t="shared" ref="G131:G194" si="15">LN(D131/D130)</f>
        <v>4.5171113684740688E-3</v>
      </c>
      <c r="I131">
        <f t="shared" si="10"/>
        <v>5.8433306747986213E-6</v>
      </c>
      <c r="J131">
        <f t="shared" si="11"/>
        <v>2.6095522392125315E-5</v>
      </c>
      <c r="K131">
        <f t="shared" si="12"/>
        <v>1.6489814340048333E-5</v>
      </c>
    </row>
    <row r="132" spans="1:11" x14ac:dyDescent="0.25">
      <c r="A132" s="43">
        <v>42248</v>
      </c>
      <c r="B132">
        <v>72.080001999999993</v>
      </c>
      <c r="C132">
        <v>107.720001</v>
      </c>
      <c r="D132">
        <v>182.11999499999999</v>
      </c>
      <c r="E132">
        <f t="shared" si="13"/>
        <v>-4.2906336804193881E-2</v>
      </c>
      <c r="F132">
        <f t="shared" si="14"/>
        <v>-4.5726406755972566E-2</v>
      </c>
      <c r="G132">
        <f t="shared" si="15"/>
        <v>-3.4962619000563064E-2</v>
      </c>
      <c r="I132">
        <f t="shared" ref="I132:I195" si="16">(E132-E$759)^2</f>
        <v>1.8276484158981259E-3</v>
      </c>
      <c r="J132">
        <f t="shared" ref="J132:J195" si="17">(F132-F$759)^2</f>
        <v>2.1294124025718047E-3</v>
      </c>
      <c r="K132">
        <f t="shared" ref="K132:K195" si="18">(G132-G$759)^2</f>
        <v>1.2545030907626148E-3</v>
      </c>
    </row>
    <row r="133" spans="1:11" x14ac:dyDescent="0.25">
      <c r="A133" s="43">
        <v>42249</v>
      </c>
      <c r="B133">
        <v>73.230002999999996</v>
      </c>
      <c r="C133">
        <v>112.339996</v>
      </c>
      <c r="D133">
        <v>184.509995</v>
      </c>
      <c r="E133">
        <f t="shared" si="13"/>
        <v>1.5828572992764505E-2</v>
      </c>
      <c r="F133">
        <f t="shared" si="14"/>
        <v>4.1994674271365301E-2</v>
      </c>
      <c r="G133">
        <f t="shared" si="15"/>
        <v>1.3037852442833087E-2</v>
      </c>
      <c r="I133">
        <f t="shared" si="16"/>
        <v>2.5548521727361312E-4</v>
      </c>
      <c r="J133">
        <f t="shared" si="17"/>
        <v>1.7285242236166228E-3</v>
      </c>
      <c r="K133">
        <f t="shared" si="18"/>
        <v>1.5829430115578012E-4</v>
      </c>
    </row>
    <row r="134" spans="1:11" x14ac:dyDescent="0.25">
      <c r="A134" s="43">
        <v>42250</v>
      </c>
      <c r="B134">
        <v>73.790001000000004</v>
      </c>
      <c r="C134">
        <v>110.370003</v>
      </c>
      <c r="D134">
        <v>185.05999800000001</v>
      </c>
      <c r="E134">
        <f t="shared" si="13"/>
        <v>7.6180205824525928E-3</v>
      </c>
      <c r="F134">
        <f t="shared" si="14"/>
        <v>-1.7691566531998985E-2</v>
      </c>
      <c r="G134">
        <f t="shared" si="15"/>
        <v>2.9764505585900686E-3</v>
      </c>
      <c r="I134">
        <f t="shared" si="16"/>
        <v>6.0425009620185547E-5</v>
      </c>
      <c r="J134">
        <f t="shared" si="17"/>
        <v>3.2799805104694686E-4</v>
      </c>
      <c r="K134">
        <f t="shared" si="18"/>
        <v>6.3509263422004416E-6</v>
      </c>
    </row>
    <row r="135" spans="1:11" x14ac:dyDescent="0.25">
      <c r="A135" s="43">
        <v>42251</v>
      </c>
      <c r="B135">
        <v>72.459998999999996</v>
      </c>
      <c r="C135">
        <v>109.269997</v>
      </c>
      <c r="D135">
        <v>180.38000500000001</v>
      </c>
      <c r="E135">
        <f t="shared" si="13"/>
        <v>-1.8188562956033657E-2</v>
      </c>
      <c r="F135">
        <f t="shared" si="14"/>
        <v>-1.0016528838366016E-2</v>
      </c>
      <c r="G135">
        <f t="shared" si="15"/>
        <v>-2.5614321556757302E-2</v>
      </c>
      <c r="I135">
        <f t="shared" si="16"/>
        <v>3.2519742045573256E-4</v>
      </c>
      <c r="J135">
        <f t="shared" si="17"/>
        <v>1.089033915178805E-4</v>
      </c>
      <c r="K135">
        <f t="shared" si="18"/>
        <v>6.7967971351745452E-4</v>
      </c>
    </row>
    <row r="136" spans="1:11" x14ac:dyDescent="0.25">
      <c r="A136" s="43">
        <v>42255</v>
      </c>
      <c r="B136">
        <v>73.5</v>
      </c>
      <c r="C136">
        <v>112.30999799999999</v>
      </c>
      <c r="D136">
        <v>185.88000500000001</v>
      </c>
      <c r="E136">
        <f t="shared" si="13"/>
        <v>1.4250734552577514E-2</v>
      </c>
      <c r="F136">
        <f t="shared" si="14"/>
        <v>2.7441031039365849E-2</v>
      </c>
      <c r="G136">
        <f t="shared" si="15"/>
        <v>3.0035566659030816E-2</v>
      </c>
      <c r="I136">
        <f t="shared" si="16"/>
        <v>2.0753475212560913E-4</v>
      </c>
      <c r="J136">
        <f t="shared" si="17"/>
        <v>7.3018205827089365E-4</v>
      </c>
      <c r="K136">
        <f t="shared" si="18"/>
        <v>8.7493028723650943E-4</v>
      </c>
    </row>
    <row r="137" spans="1:11" x14ac:dyDescent="0.25">
      <c r="A137" s="43">
        <v>42256</v>
      </c>
      <c r="B137">
        <v>72</v>
      </c>
      <c r="C137">
        <v>110.150002</v>
      </c>
      <c r="D137">
        <v>185.679993</v>
      </c>
      <c r="E137">
        <f t="shared" si="13"/>
        <v>-2.0619287202735703E-2</v>
      </c>
      <c r="F137">
        <f t="shared" si="14"/>
        <v>-1.9419795761680677E-2</v>
      </c>
      <c r="G137">
        <f t="shared" si="15"/>
        <v>-1.0766068489386871E-3</v>
      </c>
      <c r="I137">
        <f t="shared" si="16"/>
        <v>4.187734645164733E-4</v>
      </c>
      <c r="J137">
        <f t="shared" si="17"/>
        <v>3.9358376646420279E-4</v>
      </c>
      <c r="K137">
        <f t="shared" si="18"/>
        <v>2.3499448288234436E-6</v>
      </c>
    </row>
    <row r="138" spans="1:11" x14ac:dyDescent="0.25">
      <c r="A138" s="43">
        <v>42257</v>
      </c>
      <c r="B138">
        <v>72.519997000000004</v>
      </c>
      <c r="C138">
        <v>112.57</v>
      </c>
      <c r="D138">
        <v>185.91000399999999</v>
      </c>
      <c r="E138">
        <f t="shared" si="13"/>
        <v>7.196225502695751E-3</v>
      </c>
      <c r="F138">
        <f t="shared" si="14"/>
        <v>2.1732158961302081E-2</v>
      </c>
      <c r="G138">
        <f t="shared" si="15"/>
        <v>1.2379828909994269E-3</v>
      </c>
      <c r="I138">
        <f t="shared" si="16"/>
        <v>5.4045397005252425E-5</v>
      </c>
      <c r="J138">
        <f t="shared" si="17"/>
        <v>4.5424435363882479E-4</v>
      </c>
      <c r="K138">
        <f t="shared" si="18"/>
        <v>6.1095602961983384E-7</v>
      </c>
    </row>
    <row r="139" spans="1:11" x14ac:dyDescent="0.25">
      <c r="A139" s="43">
        <v>42258</v>
      </c>
      <c r="B139">
        <v>72.690002000000007</v>
      </c>
      <c r="C139">
        <v>114.209999</v>
      </c>
      <c r="D139">
        <v>185.270004</v>
      </c>
      <c r="E139">
        <f t="shared" si="13"/>
        <v>2.3415064918937923E-3</v>
      </c>
      <c r="F139">
        <f t="shared" si="14"/>
        <v>1.4463599940002259E-2</v>
      </c>
      <c r="G139">
        <f t="shared" si="15"/>
        <v>-3.4484650058798621E-3</v>
      </c>
      <c r="I139">
        <f t="shared" si="16"/>
        <v>6.2342022133979198E-6</v>
      </c>
      <c r="J139">
        <f t="shared" si="17"/>
        <v>1.9724657586629878E-4</v>
      </c>
      <c r="K139">
        <f t="shared" si="18"/>
        <v>1.5247549989535575E-5</v>
      </c>
    </row>
    <row r="140" spans="1:11" x14ac:dyDescent="0.25">
      <c r="A140" s="43">
        <v>42261</v>
      </c>
      <c r="B140">
        <v>72.489998</v>
      </c>
      <c r="C140">
        <v>115.30999799999999</v>
      </c>
      <c r="D140">
        <v>183.94000199999999</v>
      </c>
      <c r="E140">
        <f t="shared" si="13"/>
        <v>-2.7552572878711151E-3</v>
      </c>
      <c r="F140">
        <f t="shared" si="14"/>
        <v>9.5852861317602157E-3</v>
      </c>
      <c r="G140">
        <f t="shared" si="15"/>
        <v>-7.2046138043705662E-3</v>
      </c>
      <c r="I140">
        <f t="shared" si="16"/>
        <v>6.7596117536748483E-6</v>
      </c>
      <c r="J140">
        <f t="shared" si="17"/>
        <v>8.4018052727493454E-5</v>
      </c>
      <c r="K140">
        <f t="shared" si="18"/>
        <v>5.8690307081980235E-5</v>
      </c>
    </row>
    <row r="141" spans="1:11" x14ac:dyDescent="0.25">
      <c r="A141" s="43">
        <v>42262</v>
      </c>
      <c r="B141">
        <v>72.860000999999997</v>
      </c>
      <c r="C141">
        <v>116.279999</v>
      </c>
      <c r="D141">
        <v>187.449997</v>
      </c>
      <c r="E141">
        <f t="shared" si="13"/>
        <v>5.0912115825959576E-3</v>
      </c>
      <c r="F141">
        <f t="shared" si="14"/>
        <v>8.3769306522687246E-3</v>
      </c>
      <c r="G141">
        <f t="shared" si="15"/>
        <v>1.8902498829990913E-2</v>
      </c>
      <c r="I141">
        <f t="shared" si="16"/>
        <v>2.7526219057241802E-5</v>
      </c>
      <c r="J141">
        <f t="shared" si="17"/>
        <v>6.3326273900669462E-5</v>
      </c>
      <c r="K141">
        <f t="shared" si="18"/>
        <v>3.4026054951337008E-4</v>
      </c>
    </row>
    <row r="142" spans="1:11" x14ac:dyDescent="0.25">
      <c r="A142" s="43">
        <v>42263</v>
      </c>
      <c r="B142">
        <v>74.300003000000004</v>
      </c>
      <c r="C142">
        <v>116.410004</v>
      </c>
      <c r="D142">
        <v>188.63999899999999</v>
      </c>
      <c r="E142">
        <f t="shared" si="13"/>
        <v>1.9571186795193731E-2</v>
      </c>
      <c r="F142">
        <f t="shared" si="14"/>
        <v>1.1174095307141811E-3</v>
      </c>
      <c r="G142">
        <f t="shared" si="15"/>
        <v>6.3283043103050203E-3</v>
      </c>
      <c r="I142">
        <f t="shared" si="16"/>
        <v>3.8913554187147118E-4</v>
      </c>
      <c r="J142">
        <f t="shared" si="17"/>
        <v>4.8756645919311968E-7</v>
      </c>
      <c r="K142">
        <f t="shared" si="18"/>
        <v>3.4479892897350268E-5</v>
      </c>
    </row>
    <row r="143" spans="1:11" x14ac:dyDescent="0.25">
      <c r="A143" s="43">
        <v>42264</v>
      </c>
      <c r="B143">
        <v>74.459998999999996</v>
      </c>
      <c r="C143">
        <v>113.91999800000001</v>
      </c>
      <c r="D143">
        <v>186.449997</v>
      </c>
      <c r="E143">
        <f t="shared" si="13"/>
        <v>2.1510629139778487E-3</v>
      </c>
      <c r="F143">
        <f t="shared" si="14"/>
        <v>-2.1622046513972475E-2</v>
      </c>
      <c r="G143">
        <f t="shared" si="15"/>
        <v>-1.1677340953233029E-2</v>
      </c>
      <c r="I143">
        <f t="shared" si="16"/>
        <v>5.3194572764159492E-6</v>
      </c>
      <c r="J143">
        <f t="shared" si="17"/>
        <v>4.8581434102258327E-4</v>
      </c>
      <c r="K143">
        <f t="shared" si="18"/>
        <v>1.4722636217988518E-4</v>
      </c>
    </row>
    <row r="144" spans="1:11" x14ac:dyDescent="0.25">
      <c r="A144" s="43">
        <v>42265</v>
      </c>
      <c r="B144">
        <v>72.680000000000007</v>
      </c>
      <c r="C144">
        <v>113.449997</v>
      </c>
      <c r="D144">
        <v>180.94000199999999</v>
      </c>
      <c r="E144">
        <f t="shared" si="13"/>
        <v>-2.4195811486570674E-2</v>
      </c>
      <c r="F144">
        <f t="shared" si="14"/>
        <v>-4.1342453250025795E-3</v>
      </c>
      <c r="G144">
        <f t="shared" si="15"/>
        <v>-2.9997594883741728E-2</v>
      </c>
      <c r="I144">
        <f t="shared" si="16"/>
        <v>5.7794465626663147E-4</v>
      </c>
      <c r="J144">
        <f t="shared" si="17"/>
        <v>2.0733408418684068E-5</v>
      </c>
      <c r="K144">
        <f t="shared" si="18"/>
        <v>9.2744252313310129E-4</v>
      </c>
    </row>
    <row r="145" spans="1:11" x14ac:dyDescent="0.25">
      <c r="A145" s="43">
        <v>42268</v>
      </c>
      <c r="B145">
        <v>73.389999000000003</v>
      </c>
      <c r="C145">
        <v>115.209999</v>
      </c>
      <c r="D145">
        <v>183.35000600000001</v>
      </c>
      <c r="E145">
        <f t="shared" si="13"/>
        <v>9.7214294031662332E-3</v>
      </c>
      <c r="F145">
        <f t="shared" si="14"/>
        <v>1.5394356587676699E-2</v>
      </c>
      <c r="G145">
        <f t="shared" si="15"/>
        <v>1.3231431590648933E-2</v>
      </c>
      <c r="I145">
        <f t="shared" si="16"/>
        <v>9.7550414860939695E-5</v>
      </c>
      <c r="J145">
        <f t="shared" si="17"/>
        <v>2.2425681420857962E-4</v>
      </c>
      <c r="K145">
        <f t="shared" si="18"/>
        <v>1.6320280858366545E-4</v>
      </c>
    </row>
    <row r="146" spans="1:11" x14ac:dyDescent="0.25">
      <c r="A146" s="43">
        <v>42269</v>
      </c>
      <c r="B146">
        <v>72.739998</v>
      </c>
      <c r="C146">
        <v>113.400002</v>
      </c>
      <c r="D146">
        <v>179.720001</v>
      </c>
      <c r="E146">
        <f t="shared" si="13"/>
        <v>-8.8962608674825906E-3</v>
      </c>
      <c r="F146">
        <f t="shared" si="14"/>
        <v>-1.5835132439824193E-2</v>
      </c>
      <c r="G146">
        <f t="shared" si="15"/>
        <v>-1.9996837475462156E-2</v>
      </c>
      <c r="I146">
        <f t="shared" si="16"/>
        <v>7.6403838310799054E-5</v>
      </c>
      <c r="J146">
        <f t="shared" si="17"/>
        <v>2.6420169560929942E-4</v>
      </c>
      <c r="K146">
        <f t="shared" si="18"/>
        <v>4.183327195078372E-4</v>
      </c>
    </row>
    <row r="147" spans="1:11" x14ac:dyDescent="0.25">
      <c r="A147" s="43">
        <v>42270</v>
      </c>
      <c r="B147">
        <v>72.300003000000004</v>
      </c>
      <c r="C147">
        <v>114.32</v>
      </c>
      <c r="D147">
        <v>179.41000399999999</v>
      </c>
      <c r="E147">
        <f t="shared" si="13"/>
        <v>-6.0672414051600966E-3</v>
      </c>
      <c r="F147">
        <f t="shared" si="14"/>
        <v>8.0801246912761433E-3</v>
      </c>
      <c r="G147">
        <f t="shared" si="15"/>
        <v>-1.7263780395761399E-3</v>
      </c>
      <c r="I147">
        <f t="shared" si="16"/>
        <v>3.4950673385934425E-5</v>
      </c>
      <c r="J147">
        <f t="shared" si="17"/>
        <v>5.8690534174456969E-5</v>
      </c>
      <c r="K147">
        <f t="shared" si="18"/>
        <v>4.7642847907502454E-6</v>
      </c>
    </row>
    <row r="148" spans="1:11" x14ac:dyDescent="0.25">
      <c r="A148" s="43">
        <v>42271</v>
      </c>
      <c r="B148">
        <v>72.730002999999996</v>
      </c>
      <c r="C148">
        <v>115</v>
      </c>
      <c r="D148">
        <v>176.91000399999999</v>
      </c>
      <c r="E148">
        <f t="shared" si="13"/>
        <v>5.9298247564074213E-3</v>
      </c>
      <c r="F148">
        <f t="shared" si="14"/>
        <v>5.9305947416381189E-3</v>
      </c>
      <c r="G148">
        <f t="shared" si="15"/>
        <v>-1.403256043570502E-2</v>
      </c>
      <c r="I148">
        <f t="shared" si="16"/>
        <v>3.7029132162200489E-5</v>
      </c>
      <c r="J148">
        <f t="shared" si="17"/>
        <v>3.0376023826515429E-5</v>
      </c>
      <c r="K148">
        <f t="shared" si="18"/>
        <v>2.0992841340533087E-4</v>
      </c>
    </row>
    <row r="149" spans="1:11" x14ac:dyDescent="0.25">
      <c r="A149" s="43">
        <v>42272</v>
      </c>
      <c r="B149">
        <v>73.230002999999996</v>
      </c>
      <c r="C149">
        <v>114.709999</v>
      </c>
      <c r="D149">
        <v>179.83000200000001</v>
      </c>
      <c r="E149">
        <f t="shared" si="13"/>
        <v>6.8512186248926845E-3</v>
      </c>
      <c r="F149">
        <f t="shared" si="14"/>
        <v>-2.5249327877095548E-3</v>
      </c>
      <c r="G149">
        <f t="shared" si="15"/>
        <v>1.6370820007831348E-2</v>
      </c>
      <c r="I149">
        <f t="shared" si="16"/>
        <v>4.9091750982323346E-5</v>
      </c>
      <c r="J149">
        <f t="shared" si="17"/>
        <v>8.6676230942371395E-6</v>
      </c>
      <c r="K149">
        <f t="shared" si="18"/>
        <v>2.5327047887891178E-4</v>
      </c>
    </row>
    <row r="150" spans="1:11" x14ac:dyDescent="0.25">
      <c r="A150" s="43">
        <v>42275</v>
      </c>
      <c r="B150">
        <v>72.599997999999999</v>
      </c>
      <c r="C150">
        <v>112.44000200000001</v>
      </c>
      <c r="D150">
        <v>173.020004</v>
      </c>
      <c r="E150">
        <f t="shared" si="13"/>
        <v>-8.6403197572537029E-3</v>
      </c>
      <c r="F150">
        <f t="shared" si="14"/>
        <v>-1.9987431749945148E-2</v>
      </c>
      <c r="G150">
        <f t="shared" si="15"/>
        <v>-3.8604753427777819E-2</v>
      </c>
      <c r="I150">
        <f t="shared" si="16"/>
        <v>7.1995018060428862E-5</v>
      </c>
      <c r="J150">
        <f t="shared" si="17"/>
        <v>4.1642857617579711E-4</v>
      </c>
      <c r="K150">
        <f t="shared" si="18"/>
        <v>1.5257694984890148E-3</v>
      </c>
    </row>
    <row r="151" spans="1:11" x14ac:dyDescent="0.25">
      <c r="A151" s="43">
        <v>42276</v>
      </c>
      <c r="B151">
        <v>72.970000999999996</v>
      </c>
      <c r="C151">
        <v>109.05999799999999</v>
      </c>
      <c r="D151">
        <v>171.86000100000001</v>
      </c>
      <c r="E151">
        <f t="shared" si="13"/>
        <v>5.0835171992500506E-3</v>
      </c>
      <c r="F151">
        <f t="shared" si="14"/>
        <v>-3.0521592666209293E-2</v>
      </c>
      <c r="G151">
        <f t="shared" si="15"/>
        <v>-6.7270201671759218E-3</v>
      </c>
      <c r="I151">
        <f t="shared" si="16"/>
        <v>2.7445540426389182E-5</v>
      </c>
      <c r="J151">
        <f t="shared" si="17"/>
        <v>9.5732955288328238E-4</v>
      </c>
      <c r="K151">
        <f t="shared" si="18"/>
        <v>5.1600751327474845E-5</v>
      </c>
    </row>
    <row r="152" spans="1:11" x14ac:dyDescent="0.25">
      <c r="A152" s="43">
        <v>42277</v>
      </c>
      <c r="B152">
        <v>74.349997999999999</v>
      </c>
      <c r="C152">
        <v>110.300003</v>
      </c>
      <c r="D152">
        <v>173.759995</v>
      </c>
      <c r="E152">
        <f t="shared" si="13"/>
        <v>1.8735234524574932E-2</v>
      </c>
      <c r="F152">
        <f t="shared" si="14"/>
        <v>1.1305782298619753E-2</v>
      </c>
      <c r="G152">
        <f t="shared" si="15"/>
        <v>1.0994810266481279E-2</v>
      </c>
      <c r="I152">
        <f t="shared" si="16"/>
        <v>3.56853501794487E-4</v>
      </c>
      <c r="J152">
        <f t="shared" si="17"/>
        <v>1.1851876416115148E-4</v>
      </c>
      <c r="K152">
        <f t="shared" si="18"/>
        <v>1.1105922640274264E-4</v>
      </c>
    </row>
    <row r="153" spans="1:11" x14ac:dyDescent="0.25">
      <c r="A153" s="43">
        <v>42278</v>
      </c>
      <c r="B153">
        <v>74.059997999999993</v>
      </c>
      <c r="C153">
        <v>109.58000199999999</v>
      </c>
      <c r="D153">
        <v>176.020004</v>
      </c>
      <c r="E153">
        <f t="shared" si="13"/>
        <v>-3.9080975260302334E-3</v>
      </c>
      <c r="F153">
        <f t="shared" si="14"/>
        <v>-6.5490590962306982E-3</v>
      </c>
      <c r="G153">
        <f t="shared" si="15"/>
        <v>1.292263970010795E-2</v>
      </c>
      <c r="I153">
        <f t="shared" si="16"/>
        <v>1.4083249455893083E-5</v>
      </c>
      <c r="J153">
        <f t="shared" si="17"/>
        <v>4.8555937140984604E-5</v>
      </c>
      <c r="K153">
        <f t="shared" si="18"/>
        <v>1.5540847543152404E-4</v>
      </c>
    </row>
    <row r="154" spans="1:11" x14ac:dyDescent="0.25">
      <c r="A154" s="43">
        <v>42279</v>
      </c>
      <c r="B154">
        <v>75.879997000000003</v>
      </c>
      <c r="C154">
        <v>110.379997</v>
      </c>
      <c r="D154">
        <v>177.009995</v>
      </c>
      <c r="E154">
        <f t="shared" si="13"/>
        <v>2.4277557050367941E-2</v>
      </c>
      <c r="F154">
        <f t="shared" si="14"/>
        <v>7.2740364707430142E-3</v>
      </c>
      <c r="G154">
        <f t="shared" si="15"/>
        <v>5.6085522357171274E-3</v>
      </c>
      <c r="I154">
        <f t="shared" si="16"/>
        <v>5.969660649872751E-4</v>
      </c>
      <c r="J154">
        <f t="shared" si="17"/>
        <v>4.6989469380470276E-5</v>
      </c>
      <c r="K154">
        <f t="shared" si="18"/>
        <v>2.6545227778688971E-5</v>
      </c>
    </row>
    <row r="155" spans="1:11" x14ac:dyDescent="0.25">
      <c r="A155" s="43">
        <v>42282</v>
      </c>
      <c r="B155">
        <v>76.809997999999993</v>
      </c>
      <c r="C155">
        <v>110.779999</v>
      </c>
      <c r="D155">
        <v>180.699997</v>
      </c>
      <c r="E155">
        <f t="shared" si="13"/>
        <v>1.2181708441610727E-2</v>
      </c>
      <c r="F155">
        <f t="shared" si="14"/>
        <v>3.617312745539579E-3</v>
      </c>
      <c r="G155">
        <f t="shared" si="15"/>
        <v>2.0631981090006767E-2</v>
      </c>
      <c r="I155">
        <f t="shared" si="16"/>
        <v>1.522025656661313E-4</v>
      </c>
      <c r="J155">
        <f t="shared" si="17"/>
        <v>1.0228245345250429E-5</v>
      </c>
      <c r="K155">
        <f t="shared" si="18"/>
        <v>4.0705624612912233E-4</v>
      </c>
    </row>
    <row r="156" spans="1:11" x14ac:dyDescent="0.25">
      <c r="A156" s="43">
        <v>42283</v>
      </c>
      <c r="B156">
        <v>77.889999000000003</v>
      </c>
      <c r="C156">
        <v>111.30999799999999</v>
      </c>
      <c r="D156">
        <v>180.320007</v>
      </c>
      <c r="E156">
        <f t="shared" si="13"/>
        <v>1.3962748120924644E-2</v>
      </c>
      <c r="F156">
        <f t="shared" si="14"/>
        <v>4.7728399592390858E-3</v>
      </c>
      <c r="G156">
        <f t="shared" si="15"/>
        <v>-2.1050918847384859E-3</v>
      </c>
      <c r="I156">
        <f t="shared" si="16"/>
        <v>1.9932018493698479E-4</v>
      </c>
      <c r="J156">
        <f t="shared" si="17"/>
        <v>1.8954616803379587E-5</v>
      </c>
      <c r="K156">
        <f t="shared" si="18"/>
        <v>6.5609646919625541E-6</v>
      </c>
    </row>
    <row r="157" spans="1:11" x14ac:dyDescent="0.25">
      <c r="A157" s="43">
        <v>42284</v>
      </c>
      <c r="B157">
        <v>79.199996999999996</v>
      </c>
      <c r="C157">
        <v>110.779999</v>
      </c>
      <c r="D157">
        <v>182.229996</v>
      </c>
      <c r="E157">
        <f t="shared" si="13"/>
        <v>1.6678698848353084E-2</v>
      </c>
      <c r="F157">
        <f t="shared" si="14"/>
        <v>-4.7728399592389453E-3</v>
      </c>
      <c r="G157">
        <f t="shared" si="15"/>
        <v>1.053651443633964E-2</v>
      </c>
      <c r="I157">
        <f t="shared" si="16"/>
        <v>2.8338459297706878E-4</v>
      </c>
      <c r="J157">
        <f t="shared" si="17"/>
        <v>2.6956759090237375E-5</v>
      </c>
      <c r="K157">
        <f t="shared" si="18"/>
        <v>1.0160979312893771E-4</v>
      </c>
    </row>
    <row r="158" spans="1:11" x14ac:dyDescent="0.25">
      <c r="A158" s="43">
        <v>42285</v>
      </c>
      <c r="B158">
        <v>80.029999000000004</v>
      </c>
      <c r="C158">
        <v>109.5</v>
      </c>
      <c r="D158">
        <v>181.070007</v>
      </c>
      <c r="E158">
        <f t="shared" si="13"/>
        <v>1.042529094204887E-2</v>
      </c>
      <c r="F158">
        <f t="shared" si="14"/>
        <v>-1.1621694321502139E-2</v>
      </c>
      <c r="G158">
        <f t="shared" si="15"/>
        <v>-6.3858680560483459E-3</v>
      </c>
      <c r="I158">
        <f t="shared" si="16"/>
        <v>1.1194958081968053E-4</v>
      </c>
      <c r="J158">
        <f t="shared" si="17"/>
        <v>1.4498193047510625E-4</v>
      </c>
      <c r="K158">
        <f t="shared" si="18"/>
        <v>4.6815894937349486E-5</v>
      </c>
    </row>
    <row r="159" spans="1:11" x14ac:dyDescent="0.25">
      <c r="A159" s="43">
        <v>42286</v>
      </c>
      <c r="B159">
        <v>79.260002</v>
      </c>
      <c r="C159">
        <v>112.120003</v>
      </c>
      <c r="D159">
        <v>179.19000199999999</v>
      </c>
      <c r="E159">
        <f t="shared" si="13"/>
        <v>-9.6679388879428833E-3</v>
      </c>
      <c r="F159">
        <f t="shared" si="14"/>
        <v>2.364520379707772E-2</v>
      </c>
      <c r="G159">
        <f t="shared" si="15"/>
        <v>-1.0437028917971243E-2</v>
      </c>
      <c r="I159">
        <f t="shared" si="16"/>
        <v>9.0489690723494142E-5</v>
      </c>
      <c r="J159">
        <f t="shared" si="17"/>
        <v>5.3944957787727739E-4</v>
      </c>
      <c r="K159">
        <f t="shared" si="18"/>
        <v>1.1866561988734446E-4</v>
      </c>
    </row>
    <row r="160" spans="1:11" x14ac:dyDescent="0.25">
      <c r="A160" s="43">
        <v>42289</v>
      </c>
      <c r="B160">
        <v>79.300003000000004</v>
      </c>
      <c r="C160">
        <v>111.599998</v>
      </c>
      <c r="D160">
        <v>180.229996</v>
      </c>
      <c r="E160">
        <f t="shared" si="13"/>
        <v>5.0455347612539002E-4</v>
      </c>
      <c r="F160">
        <f t="shared" si="14"/>
        <v>-4.6487210275696781E-3</v>
      </c>
      <c r="G160">
        <f t="shared" si="15"/>
        <v>5.7870842371888003E-3</v>
      </c>
      <c r="I160">
        <f t="shared" si="16"/>
        <v>4.3544877785366766E-7</v>
      </c>
      <c r="J160">
        <f t="shared" si="17"/>
        <v>2.5683316120937032E-5</v>
      </c>
      <c r="K160">
        <f t="shared" si="18"/>
        <v>2.8416768791128483E-5</v>
      </c>
    </row>
    <row r="161" spans="1:11" x14ac:dyDescent="0.25">
      <c r="A161" s="43">
        <v>42290</v>
      </c>
      <c r="B161">
        <v>79.160004000000001</v>
      </c>
      <c r="C161">
        <v>111.790001</v>
      </c>
      <c r="D161">
        <v>180.970001</v>
      </c>
      <c r="E161">
        <f t="shared" si="13"/>
        <v>-1.7669952068884061E-3</v>
      </c>
      <c r="F161">
        <f t="shared" si="14"/>
        <v>1.7010882015148605E-3</v>
      </c>
      <c r="G161">
        <f t="shared" si="15"/>
        <v>4.0974863870372052E-3</v>
      </c>
      <c r="I161">
        <f t="shared" si="16"/>
        <v>2.5974584481309138E-6</v>
      </c>
      <c r="J161">
        <f t="shared" si="17"/>
        <v>1.6433657121533288E-6</v>
      </c>
      <c r="K161">
        <f t="shared" si="18"/>
        <v>1.3257902387600824E-5</v>
      </c>
    </row>
    <row r="162" spans="1:11" x14ac:dyDescent="0.25">
      <c r="A162" s="43">
        <v>42291</v>
      </c>
      <c r="B162">
        <v>80.160004000000001</v>
      </c>
      <c r="C162">
        <v>110.209999</v>
      </c>
      <c r="D162">
        <v>179.509995</v>
      </c>
      <c r="E162">
        <f t="shared" si="13"/>
        <v>1.2553515971818386E-2</v>
      </c>
      <c r="F162">
        <f t="shared" si="14"/>
        <v>-1.4234492597714643E-2</v>
      </c>
      <c r="G162">
        <f t="shared" si="15"/>
        <v>-8.1003883685105017E-3</v>
      </c>
      <c r="I162">
        <f t="shared" si="16"/>
        <v>1.6151481554306692E-4</v>
      </c>
      <c r="J162">
        <f t="shared" si="17"/>
        <v>2.1472923955662013E-4</v>
      </c>
      <c r="K162">
        <f t="shared" si="18"/>
        <v>7.3217705239967459E-5</v>
      </c>
    </row>
    <row r="163" spans="1:11" x14ac:dyDescent="0.25">
      <c r="A163" s="43">
        <v>42292</v>
      </c>
      <c r="B163">
        <v>81.480002999999996</v>
      </c>
      <c r="C163">
        <v>111.860001</v>
      </c>
      <c r="D163">
        <v>184.96000699999999</v>
      </c>
      <c r="E163">
        <f t="shared" si="13"/>
        <v>1.6332940940702527E-2</v>
      </c>
      <c r="F163">
        <f t="shared" si="14"/>
        <v>1.4860470703324326E-2</v>
      </c>
      <c r="G163">
        <f t="shared" si="15"/>
        <v>2.9908734500655645E-2</v>
      </c>
      <c r="I163">
        <f t="shared" si="16"/>
        <v>2.7186314297427024E-4</v>
      </c>
      <c r="J163">
        <f t="shared" si="17"/>
        <v>2.085517454547587E-4</v>
      </c>
      <c r="K163">
        <f t="shared" si="18"/>
        <v>8.6744318086683959E-4</v>
      </c>
    </row>
    <row r="164" spans="1:11" x14ac:dyDescent="0.25">
      <c r="A164" s="43">
        <v>42293</v>
      </c>
      <c r="B164">
        <v>82.480002999999996</v>
      </c>
      <c r="C164">
        <v>111.040001</v>
      </c>
      <c r="D164">
        <v>185.179993</v>
      </c>
      <c r="E164">
        <f t="shared" si="13"/>
        <v>1.2198247903702114E-2</v>
      </c>
      <c r="F164">
        <f t="shared" si="14"/>
        <v>-7.3575925689298967E-3</v>
      </c>
      <c r="G164">
        <f t="shared" si="15"/>
        <v>1.1886638888091178E-3</v>
      </c>
      <c r="I164">
        <f t="shared" si="16"/>
        <v>1.5261093524374767E-4</v>
      </c>
      <c r="J164">
        <f t="shared" si="17"/>
        <v>6.0477724014905494E-5</v>
      </c>
      <c r="K164">
        <f t="shared" si="18"/>
        <v>5.3628930312215867E-7</v>
      </c>
    </row>
    <row r="165" spans="1:11" x14ac:dyDescent="0.25">
      <c r="A165" s="43">
        <v>42296</v>
      </c>
      <c r="B165">
        <v>80.989998</v>
      </c>
      <c r="C165">
        <v>111.730003</v>
      </c>
      <c r="D165">
        <v>185.740005</v>
      </c>
      <c r="E165">
        <f t="shared" si="13"/>
        <v>-1.8230210514666202E-2</v>
      </c>
      <c r="F165">
        <f t="shared" si="14"/>
        <v>6.1947676454310674E-3</v>
      </c>
      <c r="G165">
        <f t="shared" si="15"/>
        <v>3.0195860483697157E-3</v>
      </c>
      <c r="I165">
        <f t="shared" si="16"/>
        <v>3.2670123506604724E-4</v>
      </c>
      <c r="J165">
        <f t="shared" si="17"/>
        <v>3.3357759905499263E-5</v>
      </c>
      <c r="K165">
        <f t="shared" si="18"/>
        <v>6.5701988905168775E-6</v>
      </c>
    </row>
    <row r="166" spans="1:11" x14ac:dyDescent="0.25">
      <c r="A166" s="43">
        <v>42297</v>
      </c>
      <c r="B166">
        <v>80.830001999999993</v>
      </c>
      <c r="C166">
        <v>113.769997</v>
      </c>
      <c r="D166">
        <v>185.509995</v>
      </c>
      <c r="E166">
        <f t="shared" si="13"/>
        <v>-1.9774570774505509E-3</v>
      </c>
      <c r="F166">
        <f t="shared" si="14"/>
        <v>1.8093566772945557E-2</v>
      </c>
      <c r="G166">
        <f t="shared" si="15"/>
        <v>-1.2391112696549678E-3</v>
      </c>
      <c r="I166">
        <f t="shared" si="16"/>
        <v>3.3201399738987242E-6</v>
      </c>
      <c r="J166">
        <f t="shared" si="17"/>
        <v>3.1238501046491782E-4</v>
      </c>
      <c r="K166">
        <f t="shared" si="18"/>
        <v>2.874575786508947E-6</v>
      </c>
    </row>
    <row r="167" spans="1:11" x14ac:dyDescent="0.25">
      <c r="A167" s="43">
        <v>42298</v>
      </c>
      <c r="B167">
        <v>80.209998999999996</v>
      </c>
      <c r="C167">
        <v>113.760002</v>
      </c>
      <c r="D167">
        <v>179.699997</v>
      </c>
      <c r="E167">
        <f t="shared" si="13"/>
        <v>-7.7000255774813285E-3</v>
      </c>
      <c r="F167">
        <f t="shared" si="14"/>
        <v>-8.785654683212054E-5</v>
      </c>
      <c r="G167">
        <f t="shared" si="15"/>
        <v>-3.1819984902534092E-2</v>
      </c>
      <c r="I167">
        <f t="shared" si="16"/>
        <v>5.6922401906935488E-5</v>
      </c>
      <c r="J167">
        <f t="shared" si="17"/>
        <v>2.5705557538899436E-7</v>
      </c>
      <c r="K167">
        <f t="shared" si="18"/>
        <v>1.0417615447782639E-3</v>
      </c>
    </row>
    <row r="168" spans="1:11" x14ac:dyDescent="0.25">
      <c r="A168" s="43">
        <v>42299</v>
      </c>
      <c r="B168">
        <v>82.889999000000003</v>
      </c>
      <c r="C168">
        <v>115.5</v>
      </c>
      <c r="D168">
        <v>183.55999800000001</v>
      </c>
      <c r="E168">
        <f t="shared" si="13"/>
        <v>3.2866232627693823E-2</v>
      </c>
      <c r="F168">
        <f t="shared" si="14"/>
        <v>1.5179546326045642E-2</v>
      </c>
      <c r="G168">
        <f t="shared" si="15"/>
        <v>2.1252801535990375E-2</v>
      </c>
      <c r="I168">
        <f t="shared" si="16"/>
        <v>1.0904237272709452E-3</v>
      </c>
      <c r="J168">
        <f t="shared" si="17"/>
        <v>2.1786930154017365E-4</v>
      </c>
      <c r="K168">
        <f t="shared" si="18"/>
        <v>4.3249255754578079E-4</v>
      </c>
    </row>
    <row r="169" spans="1:11" x14ac:dyDescent="0.25">
      <c r="A169" s="43">
        <v>42300</v>
      </c>
      <c r="B169">
        <v>82.980002999999996</v>
      </c>
      <c r="C169">
        <v>119.08000199999999</v>
      </c>
      <c r="D169">
        <v>185.5</v>
      </c>
      <c r="E169">
        <f t="shared" si="13"/>
        <v>1.0852355187576791E-3</v>
      </c>
      <c r="F169">
        <f t="shared" si="14"/>
        <v>3.0525022981158795E-2</v>
      </c>
      <c r="G169">
        <f t="shared" si="15"/>
        <v>1.051330341647695E-2</v>
      </c>
      <c r="I169">
        <f t="shared" si="16"/>
        <v>1.5390076487528196E-6</v>
      </c>
      <c r="J169">
        <f t="shared" si="17"/>
        <v>9.0636359170699588E-4</v>
      </c>
      <c r="K169">
        <f t="shared" si="18"/>
        <v>1.011423899067222E-4</v>
      </c>
    </row>
    <row r="170" spans="1:11" x14ac:dyDescent="0.25">
      <c r="A170" s="43">
        <v>42303</v>
      </c>
      <c r="B170">
        <v>81.220000999999996</v>
      </c>
      <c r="C170">
        <v>115.279999</v>
      </c>
      <c r="D170">
        <v>187.009995</v>
      </c>
      <c r="E170">
        <f t="shared" si="13"/>
        <v>-2.1438116487621083E-2</v>
      </c>
      <c r="F170">
        <f t="shared" si="14"/>
        <v>-3.2431609926271976E-2</v>
      </c>
      <c r="G170">
        <f t="shared" si="15"/>
        <v>8.1071825766003847E-3</v>
      </c>
      <c r="I170">
        <f t="shared" si="16"/>
        <v>4.5295691760252642E-4</v>
      </c>
      <c r="J170">
        <f t="shared" si="17"/>
        <v>1.079172423642385E-3</v>
      </c>
      <c r="K170">
        <f t="shared" si="18"/>
        <v>5.8535298366634643E-5</v>
      </c>
    </row>
    <row r="171" spans="1:11" x14ac:dyDescent="0.25">
      <c r="A171" s="43">
        <v>42304</v>
      </c>
      <c r="B171">
        <v>81.089995999999999</v>
      </c>
      <c r="C171">
        <v>114.550003</v>
      </c>
      <c r="D171">
        <v>186.30999800000001</v>
      </c>
      <c r="E171">
        <f t="shared" si="13"/>
        <v>-1.6019349418325622E-3</v>
      </c>
      <c r="F171">
        <f t="shared" si="14"/>
        <v>-6.3525079277939479E-3</v>
      </c>
      <c r="G171">
        <f t="shared" si="15"/>
        <v>-3.7501223266245051E-3</v>
      </c>
      <c r="I171">
        <f t="shared" si="16"/>
        <v>2.0926602110662364E-6</v>
      </c>
      <c r="J171">
        <f t="shared" si="17"/>
        <v>4.5855350247725097E-5</v>
      </c>
      <c r="K171">
        <f t="shared" si="18"/>
        <v>1.7694376857880362E-5</v>
      </c>
    </row>
    <row r="172" spans="1:11" x14ac:dyDescent="0.25">
      <c r="A172" s="43">
        <v>42305</v>
      </c>
      <c r="B172">
        <v>82.279999000000004</v>
      </c>
      <c r="C172">
        <v>119.269997</v>
      </c>
      <c r="D172">
        <v>191.320007</v>
      </c>
      <c r="E172">
        <f t="shared" si="13"/>
        <v>1.456845300257726E-2</v>
      </c>
      <c r="F172">
        <f t="shared" si="14"/>
        <v>4.0378370348622093E-2</v>
      </c>
      <c r="G172">
        <f t="shared" si="15"/>
        <v>2.6535513102545535E-2</v>
      </c>
      <c r="I172">
        <f t="shared" si="16"/>
        <v>2.1678984337974273E-4</v>
      </c>
      <c r="J172">
        <f t="shared" si="17"/>
        <v>1.59673929584618E-3</v>
      </c>
      <c r="K172">
        <f t="shared" si="18"/>
        <v>6.8012295009782443E-4</v>
      </c>
    </row>
    <row r="173" spans="1:11" x14ac:dyDescent="0.25">
      <c r="A173" s="43">
        <v>42306</v>
      </c>
      <c r="B173">
        <v>82.230002999999996</v>
      </c>
      <c r="C173">
        <v>120.529999</v>
      </c>
      <c r="D173">
        <v>189.88999899999999</v>
      </c>
      <c r="E173">
        <f t="shared" si="13"/>
        <v>-6.0781716529586204E-4</v>
      </c>
      <c r="F173">
        <f t="shared" si="14"/>
        <v>1.050887086599931E-2</v>
      </c>
      <c r="G173">
        <f t="shared" si="15"/>
        <v>-7.5025035288924071E-3</v>
      </c>
      <c r="I173">
        <f t="shared" si="16"/>
        <v>2.0474286852469654E-7</v>
      </c>
      <c r="J173">
        <f t="shared" si="17"/>
        <v>1.0180246841033671E-4</v>
      </c>
      <c r="K173">
        <f t="shared" si="18"/>
        <v>6.3343287857476902E-5</v>
      </c>
    </row>
    <row r="174" spans="1:11" x14ac:dyDescent="0.25">
      <c r="A174" s="43">
        <v>42307</v>
      </c>
      <c r="B174">
        <v>82.739998</v>
      </c>
      <c r="C174">
        <v>119.5</v>
      </c>
      <c r="D174">
        <v>187.5</v>
      </c>
      <c r="E174">
        <f t="shared" si="13"/>
        <v>6.1829013953208656E-3</v>
      </c>
      <c r="F174">
        <f t="shared" si="14"/>
        <v>-8.582304931997204E-3</v>
      </c>
      <c r="G174">
        <f t="shared" si="15"/>
        <v>-1.2666106460653052E-2</v>
      </c>
      <c r="I174">
        <f t="shared" si="16"/>
        <v>4.0173201961262055E-5</v>
      </c>
      <c r="J174">
        <f t="shared" si="17"/>
        <v>8.1026189771752559E-5</v>
      </c>
      <c r="K174">
        <f t="shared" si="18"/>
        <v>1.7219876193561135E-4</v>
      </c>
    </row>
    <row r="175" spans="1:11" x14ac:dyDescent="0.25">
      <c r="A175" s="43">
        <v>42310</v>
      </c>
      <c r="B175">
        <v>85.279999000000004</v>
      </c>
      <c r="C175">
        <v>121.18</v>
      </c>
      <c r="D175">
        <v>189.679993</v>
      </c>
      <c r="E175">
        <f t="shared" si="13"/>
        <v>3.0236811830295893E-2</v>
      </c>
      <c r="F175">
        <f t="shared" si="14"/>
        <v>1.3960672145277594E-2</v>
      </c>
      <c r="G175">
        <f t="shared" si="15"/>
        <v>1.1559559442424074E-2</v>
      </c>
      <c r="I175">
        <f t="shared" si="16"/>
        <v>9.236824036653905E-4</v>
      </c>
      <c r="J175">
        <f t="shared" si="17"/>
        <v>1.8337282369747915E-4</v>
      </c>
      <c r="K175">
        <f t="shared" si="18"/>
        <v>1.2328134591054187E-4</v>
      </c>
    </row>
    <row r="176" spans="1:11" x14ac:dyDescent="0.25">
      <c r="A176" s="43">
        <v>42311</v>
      </c>
      <c r="B176">
        <v>86.849997999999999</v>
      </c>
      <c r="C176">
        <v>122.57</v>
      </c>
      <c r="D176">
        <v>190.69000199999999</v>
      </c>
      <c r="E176">
        <f t="shared" si="13"/>
        <v>1.8242520967448474E-2</v>
      </c>
      <c r="F176">
        <f t="shared" si="14"/>
        <v>1.1405251836230734E-2</v>
      </c>
      <c r="G176">
        <f t="shared" si="15"/>
        <v>5.3106784818728481E-3</v>
      </c>
      <c r="I176">
        <f t="shared" si="16"/>
        <v>3.3848099203454668E-4</v>
      </c>
      <c r="J176">
        <f t="shared" si="17"/>
        <v>1.2069443492422072E-4</v>
      </c>
      <c r="K176">
        <f t="shared" si="18"/>
        <v>2.3564542604015535E-5</v>
      </c>
    </row>
    <row r="177" spans="1:11" x14ac:dyDescent="0.25">
      <c r="A177" s="43">
        <v>42312</v>
      </c>
      <c r="B177">
        <v>85.980002999999996</v>
      </c>
      <c r="C177">
        <v>122</v>
      </c>
      <c r="D177">
        <v>191.64999399999999</v>
      </c>
      <c r="E177">
        <f t="shared" si="13"/>
        <v>-1.006772369893392E-2</v>
      </c>
      <c r="F177">
        <f t="shared" si="14"/>
        <v>-4.6612506198171815E-3</v>
      </c>
      <c r="G177">
        <f t="shared" si="15"/>
        <v>5.0216771847309384E-3</v>
      </c>
      <c r="I177">
        <f t="shared" si="16"/>
        <v>9.8255510150670636E-5</v>
      </c>
      <c r="J177">
        <f t="shared" si="17"/>
        <v>2.5810469825135277E-5</v>
      </c>
      <c r="K177">
        <f t="shared" si="18"/>
        <v>2.084224765958233E-5</v>
      </c>
    </row>
    <row r="178" spans="1:11" x14ac:dyDescent="0.25">
      <c r="A178" s="43">
        <v>42313</v>
      </c>
      <c r="B178">
        <v>84.809997999999993</v>
      </c>
      <c r="C178">
        <v>120.91999800000001</v>
      </c>
      <c r="D178">
        <v>192.020004</v>
      </c>
      <c r="E178">
        <f t="shared" si="13"/>
        <v>-1.3701309168486575E-2</v>
      </c>
      <c r="F178">
        <f t="shared" si="14"/>
        <v>-8.8918913618604156E-3</v>
      </c>
      <c r="G178">
        <f t="shared" si="15"/>
        <v>1.9287935811475316E-3</v>
      </c>
      <c r="I178">
        <f t="shared" si="16"/>
        <v>1.8349349875775497E-4</v>
      </c>
      <c r="J178">
        <f t="shared" si="17"/>
        <v>8.6695490082695924E-5</v>
      </c>
      <c r="K178">
        <f t="shared" si="18"/>
        <v>2.1681015029354829E-6</v>
      </c>
    </row>
    <row r="179" spans="1:11" x14ac:dyDescent="0.25">
      <c r="A179" s="43">
        <v>42314</v>
      </c>
      <c r="B179">
        <v>84.470000999999996</v>
      </c>
      <c r="C179">
        <v>121.05999799999999</v>
      </c>
      <c r="D179">
        <v>199.16999799999999</v>
      </c>
      <c r="E179">
        <f t="shared" si="13"/>
        <v>-4.0169832135557798E-3</v>
      </c>
      <c r="F179">
        <f t="shared" si="14"/>
        <v>1.1571205714112495E-3</v>
      </c>
      <c r="G179">
        <f t="shared" si="15"/>
        <v>3.6559167256863701E-2</v>
      </c>
      <c r="I179">
        <f t="shared" si="16"/>
        <v>1.4912350468207727E-5</v>
      </c>
      <c r="J179">
        <f t="shared" si="17"/>
        <v>5.4460065617451546E-7</v>
      </c>
      <c r="K179">
        <f t="shared" si="18"/>
        <v>1.3034136934787829E-3</v>
      </c>
    </row>
    <row r="180" spans="1:11" x14ac:dyDescent="0.25">
      <c r="A180" s="43">
        <v>42317</v>
      </c>
      <c r="B180">
        <v>81.949996999999996</v>
      </c>
      <c r="C180">
        <v>120.57</v>
      </c>
      <c r="D180">
        <v>196.759995</v>
      </c>
      <c r="E180">
        <f t="shared" si="13"/>
        <v>-3.0287184995777372E-2</v>
      </c>
      <c r="F180">
        <f t="shared" si="14"/>
        <v>-4.055776813588049E-3</v>
      </c>
      <c r="G180">
        <f t="shared" si="15"/>
        <v>-1.2174034842034881E-2</v>
      </c>
      <c r="I180">
        <f t="shared" si="16"/>
        <v>9.0792856786999496E-4</v>
      </c>
      <c r="J180">
        <f t="shared" si="17"/>
        <v>2.0024969429670331E-5</v>
      </c>
      <c r="K180">
        <f t="shared" si="18"/>
        <v>1.5952652344260225E-4</v>
      </c>
    </row>
    <row r="181" spans="1:11" x14ac:dyDescent="0.25">
      <c r="A181" s="43">
        <v>42318</v>
      </c>
      <c r="B181">
        <v>82.349997999999999</v>
      </c>
      <c r="C181">
        <v>116.769997</v>
      </c>
      <c r="D181">
        <v>197.80999800000001</v>
      </c>
      <c r="E181">
        <f t="shared" si="13"/>
        <v>4.8691637549170951E-3</v>
      </c>
      <c r="F181">
        <f t="shared" si="14"/>
        <v>-3.2024334733126492E-2</v>
      </c>
      <c r="G181">
        <f t="shared" si="15"/>
        <v>5.3222774018025229E-3</v>
      </c>
      <c r="I181">
        <f t="shared" si="16"/>
        <v>2.5245557105793592E-5</v>
      </c>
      <c r="J181">
        <f t="shared" si="17"/>
        <v>1.0525796975881614E-3</v>
      </c>
      <c r="K181">
        <f t="shared" si="18"/>
        <v>2.3677287163533431E-5</v>
      </c>
    </row>
    <row r="182" spans="1:11" x14ac:dyDescent="0.25">
      <c r="A182" s="43">
        <v>42319</v>
      </c>
      <c r="B182">
        <v>81.620002999999997</v>
      </c>
      <c r="C182">
        <v>116.110001</v>
      </c>
      <c r="D182">
        <v>197.38999899999999</v>
      </c>
      <c r="E182">
        <f t="shared" si="13"/>
        <v>-8.9040656037113267E-3</v>
      </c>
      <c r="F182">
        <f t="shared" si="14"/>
        <v>-5.668136144655533E-3</v>
      </c>
      <c r="G182">
        <f t="shared" si="15"/>
        <v>-2.1255018284889156E-3</v>
      </c>
      <c r="I182">
        <f t="shared" si="16"/>
        <v>7.6540340513870324E-5</v>
      </c>
      <c r="J182">
        <f t="shared" si="17"/>
        <v>3.705505184881607E-5</v>
      </c>
      <c r="K182">
        <f t="shared" si="18"/>
        <v>6.665938869277783E-6</v>
      </c>
    </row>
    <row r="183" spans="1:11" x14ac:dyDescent="0.25">
      <c r="A183" s="43">
        <v>42320</v>
      </c>
      <c r="B183">
        <v>79.410004000000001</v>
      </c>
      <c r="C183">
        <v>115.720001</v>
      </c>
      <c r="D183">
        <v>192.770004</v>
      </c>
      <c r="E183">
        <f t="shared" si="13"/>
        <v>-2.7450011454748024E-2</v>
      </c>
      <c r="F183">
        <f t="shared" si="14"/>
        <v>-3.3645375019544462E-3</v>
      </c>
      <c r="G183">
        <f t="shared" si="15"/>
        <v>-2.3683672929166805E-2</v>
      </c>
      <c r="I183">
        <f t="shared" si="16"/>
        <v>7.4499952917421875E-4</v>
      </c>
      <c r="J183">
        <f t="shared" si="17"/>
        <v>1.4316290641232962E-5</v>
      </c>
      <c r="K183">
        <f t="shared" si="18"/>
        <v>5.8274052006964099E-4</v>
      </c>
    </row>
    <row r="184" spans="1:11" x14ac:dyDescent="0.25">
      <c r="A184" s="43">
        <v>42321</v>
      </c>
      <c r="B184">
        <v>78.099997999999999</v>
      </c>
      <c r="C184">
        <v>112.339996</v>
      </c>
      <c r="D184">
        <v>190.38999899999999</v>
      </c>
      <c r="E184">
        <f t="shared" si="13"/>
        <v>-1.6634324041162746E-2</v>
      </c>
      <c r="F184">
        <f t="shared" si="14"/>
        <v>-2.964353725139228E-2</v>
      </c>
      <c r="G184">
        <f t="shared" si="15"/>
        <v>-1.2423194442408121E-2</v>
      </c>
      <c r="I184">
        <f t="shared" si="16"/>
        <v>2.7155718028464145E-4</v>
      </c>
      <c r="J184">
        <f t="shared" si="17"/>
        <v>9.0376516103107352E-4</v>
      </c>
      <c r="K184">
        <f t="shared" si="18"/>
        <v>1.6588256529906093E-4</v>
      </c>
    </row>
    <row r="185" spans="1:11" x14ac:dyDescent="0.25">
      <c r="A185" s="43">
        <v>42324</v>
      </c>
      <c r="B185">
        <v>80.900002000000001</v>
      </c>
      <c r="C185">
        <v>114.18</v>
      </c>
      <c r="D185">
        <v>192.16000399999999</v>
      </c>
      <c r="E185">
        <f t="shared" si="13"/>
        <v>3.5223817548879148E-2</v>
      </c>
      <c r="F185">
        <f t="shared" si="14"/>
        <v>1.624619903802273E-2</v>
      </c>
      <c r="G185">
        <f t="shared" si="15"/>
        <v>9.2537844304514602E-3</v>
      </c>
      <c r="I185">
        <f t="shared" si="16"/>
        <v>1.2516842193841886E-3</v>
      </c>
      <c r="J185">
        <f t="shared" si="17"/>
        <v>2.5049548322304707E-4</v>
      </c>
      <c r="K185">
        <f t="shared" si="18"/>
        <v>7.7394920689352446E-5</v>
      </c>
    </row>
    <row r="186" spans="1:11" x14ac:dyDescent="0.25">
      <c r="A186" s="43">
        <v>42325</v>
      </c>
      <c r="B186">
        <v>79.959998999999996</v>
      </c>
      <c r="C186">
        <v>113.69000200000001</v>
      </c>
      <c r="D186">
        <v>190.570007</v>
      </c>
      <c r="E186">
        <f t="shared" si="13"/>
        <v>-1.168735166037849E-2</v>
      </c>
      <c r="F186">
        <f t="shared" si="14"/>
        <v>-4.300686803401307E-3</v>
      </c>
      <c r="G186">
        <f t="shared" si="15"/>
        <v>-8.3087612754663021E-3</v>
      </c>
      <c r="I186">
        <f t="shared" si="16"/>
        <v>1.3298747856139509E-4</v>
      </c>
      <c r="J186">
        <f t="shared" si="17"/>
        <v>2.2276858862941881E-5</v>
      </c>
      <c r="K186">
        <f t="shared" si="18"/>
        <v>7.6827107790401742E-5</v>
      </c>
    </row>
    <row r="187" spans="1:11" x14ac:dyDescent="0.25">
      <c r="A187" s="43">
        <v>42326</v>
      </c>
      <c r="B187">
        <v>80.739998</v>
      </c>
      <c r="C187">
        <v>117.290001</v>
      </c>
      <c r="D187">
        <v>193.66000399999999</v>
      </c>
      <c r="E187">
        <f t="shared" si="13"/>
        <v>9.7075935279788295E-3</v>
      </c>
      <c r="F187">
        <f t="shared" si="14"/>
        <v>3.1174045326577891E-2</v>
      </c>
      <c r="G187">
        <f t="shared" si="15"/>
        <v>1.608444696594696E-2</v>
      </c>
      <c r="I187">
        <f t="shared" si="16"/>
        <v>9.7277299017658545E-5</v>
      </c>
      <c r="J187">
        <f t="shared" si="17"/>
        <v>9.4586359037891928E-4</v>
      </c>
      <c r="K187">
        <f t="shared" si="18"/>
        <v>2.4423753580798865E-4</v>
      </c>
    </row>
    <row r="188" spans="1:11" x14ac:dyDescent="0.25">
      <c r="A188" s="43">
        <v>42327</v>
      </c>
      <c r="B188">
        <v>80.300003000000004</v>
      </c>
      <c r="C188">
        <v>118.779999</v>
      </c>
      <c r="D188">
        <v>193.029999</v>
      </c>
      <c r="E188">
        <f t="shared" si="13"/>
        <v>-5.4644323413093211E-3</v>
      </c>
      <c r="F188">
        <f t="shared" si="14"/>
        <v>1.2623525109498619E-2</v>
      </c>
      <c r="G188">
        <f t="shared" si="15"/>
        <v>-3.2584527788985409E-3</v>
      </c>
      <c r="I188">
        <f t="shared" si="16"/>
        <v>2.8186546946971008E-5</v>
      </c>
      <c r="J188">
        <f t="shared" si="17"/>
        <v>1.4894677333325931E-4</v>
      </c>
      <c r="K188">
        <f t="shared" si="18"/>
        <v>1.3799730917042539E-5</v>
      </c>
    </row>
    <row r="189" spans="1:11" x14ac:dyDescent="0.25">
      <c r="A189" s="43">
        <v>42328</v>
      </c>
      <c r="B189">
        <v>79.790001000000004</v>
      </c>
      <c r="C189">
        <v>119.300003</v>
      </c>
      <c r="D189">
        <v>191.470001</v>
      </c>
      <c r="E189">
        <f t="shared" si="13"/>
        <v>-6.3714624595273142E-3</v>
      </c>
      <c r="F189">
        <f t="shared" si="14"/>
        <v>4.3683200817708047E-3</v>
      </c>
      <c r="G189">
        <f t="shared" si="15"/>
        <v>-8.1144684513779659E-3</v>
      </c>
      <c r="I189">
        <f t="shared" si="16"/>
        <v>3.8640278490366241E-5</v>
      </c>
      <c r="J189">
        <f t="shared" si="17"/>
        <v>1.5595944826575836E-5</v>
      </c>
      <c r="K189">
        <f t="shared" si="18"/>
        <v>7.3458862550266265E-5</v>
      </c>
    </row>
    <row r="190" spans="1:11" x14ac:dyDescent="0.25">
      <c r="A190" s="43">
        <v>42331</v>
      </c>
      <c r="B190">
        <v>80.279999000000004</v>
      </c>
      <c r="C190">
        <v>117.75</v>
      </c>
      <c r="D190">
        <v>189.19000199999999</v>
      </c>
      <c r="E190">
        <f t="shared" si="13"/>
        <v>6.1223156186464541E-3</v>
      </c>
      <c r="F190">
        <f t="shared" si="14"/>
        <v>-1.307762135403207E-2</v>
      </c>
      <c r="G190">
        <f t="shared" si="15"/>
        <v>-1.1979331938152909E-2</v>
      </c>
      <c r="I190">
        <f t="shared" si="16"/>
        <v>3.9408859017451714E-5</v>
      </c>
      <c r="J190">
        <f t="shared" si="17"/>
        <v>1.8216283530215821E-4</v>
      </c>
      <c r="K190">
        <f t="shared" si="18"/>
        <v>1.5464608895946613E-4</v>
      </c>
    </row>
    <row r="191" spans="1:11" x14ac:dyDescent="0.25">
      <c r="A191" s="43">
        <v>42332</v>
      </c>
      <c r="B191">
        <v>81.879997000000003</v>
      </c>
      <c r="C191">
        <v>118.879997</v>
      </c>
      <c r="D191">
        <v>188.66999799999999</v>
      </c>
      <c r="E191">
        <f t="shared" si="13"/>
        <v>1.9734212682369599E-2</v>
      </c>
      <c r="F191">
        <f t="shared" si="14"/>
        <v>9.5508228373900397E-3</v>
      </c>
      <c r="G191">
        <f t="shared" si="15"/>
        <v>-2.752365046708997E-3</v>
      </c>
      <c r="I191">
        <f t="shared" si="16"/>
        <v>3.9559398575056751E-4</v>
      </c>
      <c r="J191">
        <f t="shared" si="17"/>
        <v>8.3387449946368392E-5</v>
      </c>
      <c r="K191">
        <f t="shared" si="18"/>
        <v>1.0295827401275404E-5</v>
      </c>
    </row>
    <row r="192" spans="1:11" x14ac:dyDescent="0.25">
      <c r="A192" s="43">
        <v>42333</v>
      </c>
      <c r="B192">
        <v>81.25</v>
      </c>
      <c r="C192">
        <v>118.029999</v>
      </c>
      <c r="D192">
        <v>189.14999399999999</v>
      </c>
      <c r="E192">
        <f t="shared" si="13"/>
        <v>-7.7239029442573871E-3</v>
      </c>
      <c r="F192">
        <f t="shared" si="14"/>
        <v>-7.1757347653616955E-3</v>
      </c>
      <c r="G192">
        <f t="shared" si="15"/>
        <v>2.5408727351791394E-3</v>
      </c>
      <c r="I192">
        <f t="shared" si="16"/>
        <v>5.7283266869411281E-5</v>
      </c>
      <c r="J192">
        <f t="shared" si="17"/>
        <v>5.768227365327053E-5</v>
      </c>
      <c r="K192">
        <f t="shared" si="18"/>
        <v>4.3452511769648108E-6</v>
      </c>
    </row>
    <row r="193" spans="1:11" x14ac:dyDescent="0.25">
      <c r="A193" s="43">
        <v>42335</v>
      </c>
      <c r="B193">
        <v>81.230002999999996</v>
      </c>
      <c r="C193">
        <v>117.80999799999999</v>
      </c>
      <c r="D193">
        <v>190.470001</v>
      </c>
      <c r="E193">
        <f t="shared" si="13"/>
        <v>-2.4614721481718764E-4</v>
      </c>
      <c r="F193">
        <f t="shared" si="14"/>
        <v>-1.8656806870152424E-3</v>
      </c>
      <c r="G193">
        <f t="shared" si="15"/>
        <v>6.9543877424575332E-3</v>
      </c>
      <c r="I193">
        <f t="shared" si="16"/>
        <v>8.2474120154060155E-9</v>
      </c>
      <c r="J193">
        <f t="shared" si="17"/>
        <v>5.220450983778037E-6</v>
      </c>
      <c r="K193">
        <f t="shared" si="18"/>
        <v>4.222454482611169E-5</v>
      </c>
    </row>
    <row r="194" spans="1:11" x14ac:dyDescent="0.25">
      <c r="A194" s="43">
        <v>42338</v>
      </c>
      <c r="B194">
        <v>81.660004000000001</v>
      </c>
      <c r="C194">
        <v>118.300003</v>
      </c>
      <c r="D194">
        <v>190.020004</v>
      </c>
      <c r="E194">
        <f t="shared" si="13"/>
        <v>5.2796608799893447E-3</v>
      </c>
      <c r="F194">
        <f t="shared" si="14"/>
        <v>4.1506560620567659E-3</v>
      </c>
      <c r="G194">
        <f t="shared" si="15"/>
        <v>-2.3653562716198198E-3</v>
      </c>
      <c r="I194">
        <f t="shared" si="16"/>
        <v>2.9539147080492896E-5</v>
      </c>
      <c r="J194">
        <f t="shared" si="17"/>
        <v>1.3924137955881137E-5</v>
      </c>
      <c r="K194">
        <f t="shared" si="18"/>
        <v>7.9620044307653734E-6</v>
      </c>
    </row>
    <row r="195" spans="1:11" x14ac:dyDescent="0.25">
      <c r="A195" s="43">
        <v>42339</v>
      </c>
      <c r="B195">
        <v>81.889999000000003</v>
      </c>
      <c r="C195">
        <v>117.339996</v>
      </c>
      <c r="D195">
        <v>193.070007</v>
      </c>
      <c r="E195">
        <f t="shared" ref="E195:E258" si="19">LN(B195/B194)</f>
        <v>2.8125361955746975E-3</v>
      </c>
      <c r="F195">
        <f t="shared" ref="F195:F258" si="20">LN(C195/C194)</f>
        <v>-8.1481269348559465E-3</v>
      </c>
      <c r="G195">
        <f t="shared" ref="G195:G258" si="21">LN(D195/D194)</f>
        <v>1.592350287498576E-2</v>
      </c>
      <c r="I195">
        <f t="shared" si="16"/>
        <v>8.8082413395959173E-6</v>
      </c>
      <c r="J195">
        <f t="shared" si="17"/>
        <v>7.3398233011562184E-5</v>
      </c>
      <c r="K195">
        <f t="shared" si="18"/>
        <v>2.3923293784270571E-4</v>
      </c>
    </row>
    <row r="196" spans="1:11" x14ac:dyDescent="0.25">
      <c r="A196" s="43">
        <v>42340</v>
      </c>
      <c r="B196">
        <v>79.550003000000004</v>
      </c>
      <c r="C196">
        <v>116.279999</v>
      </c>
      <c r="D196">
        <v>190.259995</v>
      </c>
      <c r="E196">
        <f t="shared" si="19"/>
        <v>-2.8991078574667633E-2</v>
      </c>
      <c r="F196">
        <f t="shared" si="20"/>
        <v>-9.0746023179970221E-3</v>
      </c>
      <c r="G196">
        <f t="shared" si="21"/>
        <v>-1.4661322205521739E-2</v>
      </c>
      <c r="I196">
        <f t="shared" ref="I196:I259" si="22">(E196-E$759)^2</f>
        <v>8.3150028330410423E-4</v>
      </c>
      <c r="J196">
        <f t="shared" ref="J196:J259" si="23">(F196-F$759)^2</f>
        <v>9.013133189313981E-5</v>
      </c>
      <c r="K196">
        <f t="shared" ref="K196:K259" si="24">(G196-G$759)^2</f>
        <v>2.2854389583564281E-4</v>
      </c>
    </row>
    <row r="197" spans="1:11" x14ac:dyDescent="0.25">
      <c r="A197" s="43">
        <v>42341</v>
      </c>
      <c r="B197">
        <v>78.410004000000001</v>
      </c>
      <c r="C197">
        <v>115.199997</v>
      </c>
      <c r="D197">
        <v>185.199997</v>
      </c>
      <c r="E197">
        <f t="shared" si="19"/>
        <v>-1.4434271239195403E-2</v>
      </c>
      <c r="F197">
        <f t="shared" si="20"/>
        <v>-9.3313448706200865E-3</v>
      </c>
      <c r="G197">
        <f t="shared" si="21"/>
        <v>-2.695522548510829E-2</v>
      </c>
      <c r="I197">
        <f t="shared" si="22"/>
        <v>2.0388810717603665E-4</v>
      </c>
      <c r="J197">
        <f t="shared" si="23"/>
        <v>9.5072149007680368E-5</v>
      </c>
      <c r="K197">
        <f t="shared" si="24"/>
        <v>7.5139425828837372E-4</v>
      </c>
    </row>
    <row r="198" spans="1:11" x14ac:dyDescent="0.25">
      <c r="A198" s="43">
        <v>42342</v>
      </c>
      <c r="B198">
        <v>78.860000999999997</v>
      </c>
      <c r="C198">
        <v>119.029999</v>
      </c>
      <c r="D198">
        <v>189.990005</v>
      </c>
      <c r="E198">
        <f t="shared" si="19"/>
        <v>5.7226198734504552E-3</v>
      </c>
      <c r="F198">
        <f t="shared" si="20"/>
        <v>3.2705831558421224E-2</v>
      </c>
      <c r="G198">
        <f t="shared" si="21"/>
        <v>2.553515950024807E-2</v>
      </c>
      <c r="I198">
        <f t="shared" si="22"/>
        <v>3.4550317658766133E-5</v>
      </c>
      <c r="J198">
        <f t="shared" si="23"/>
        <v>1.0424298100758197E-3</v>
      </c>
      <c r="K198">
        <f t="shared" si="24"/>
        <v>6.2894688017120178E-4</v>
      </c>
    </row>
    <row r="199" spans="1:11" x14ac:dyDescent="0.25">
      <c r="A199" s="43">
        <v>42345</v>
      </c>
      <c r="B199">
        <v>76.800003000000004</v>
      </c>
      <c r="C199">
        <v>118.279999</v>
      </c>
      <c r="D199">
        <v>185.490005</v>
      </c>
      <c r="E199">
        <f t="shared" si="19"/>
        <v>-2.6469461914055178E-2</v>
      </c>
      <c r="F199">
        <f t="shared" si="20"/>
        <v>-6.3208672487832926E-3</v>
      </c>
      <c r="G199">
        <f t="shared" si="21"/>
        <v>-2.3970466319405151E-2</v>
      </c>
      <c r="I199">
        <f t="shared" si="22"/>
        <v>6.9243343567582344E-4</v>
      </c>
      <c r="J199">
        <f t="shared" si="23"/>
        <v>4.5427831674507248E-5</v>
      </c>
      <c r="K199">
        <f t="shared" si="24"/>
        <v>5.9666916632984408E-4</v>
      </c>
    </row>
    <row r="200" spans="1:11" x14ac:dyDescent="0.25">
      <c r="A200" s="43">
        <v>42346</v>
      </c>
      <c r="B200">
        <v>74.629997000000003</v>
      </c>
      <c r="C200">
        <v>118.230003</v>
      </c>
      <c r="D200">
        <v>182.91999799999999</v>
      </c>
      <c r="E200">
        <f t="shared" si="19"/>
        <v>-2.8662148271142194E-2</v>
      </c>
      <c r="F200">
        <f t="shared" si="20"/>
        <v>-4.2278128046965705E-4</v>
      </c>
      <c r="G200">
        <f t="shared" si="21"/>
        <v>-1.3952111338104841E-2</v>
      </c>
      <c r="I200">
        <f t="shared" si="22"/>
        <v>8.1263857667052944E-4</v>
      </c>
      <c r="J200">
        <f t="shared" si="23"/>
        <v>7.0884817618074365E-7</v>
      </c>
      <c r="K200">
        <f t="shared" si="24"/>
        <v>2.0760364654614456E-4</v>
      </c>
    </row>
    <row r="201" spans="1:11" x14ac:dyDescent="0.25">
      <c r="A201" s="43">
        <v>42347</v>
      </c>
      <c r="B201">
        <v>75.629997000000003</v>
      </c>
      <c r="C201">
        <v>115.620003</v>
      </c>
      <c r="D201">
        <v>180.71000699999999</v>
      </c>
      <c r="E201">
        <f t="shared" si="19"/>
        <v>1.3310459256154986E-2</v>
      </c>
      <c r="F201">
        <f t="shared" si="20"/>
        <v>-2.232292764789456E-2</v>
      </c>
      <c r="G201">
        <f t="shared" si="21"/>
        <v>-1.2155312709944488E-2</v>
      </c>
      <c r="I201">
        <f t="shared" si="22"/>
        <v>1.8132753285349097E-4</v>
      </c>
      <c r="J201">
        <f t="shared" si="23"/>
        <v>5.172020929106099E-4</v>
      </c>
      <c r="K201">
        <f t="shared" si="24"/>
        <v>1.5905393863909463E-4</v>
      </c>
    </row>
    <row r="202" spans="1:11" x14ac:dyDescent="0.25">
      <c r="A202" s="43">
        <v>42348</v>
      </c>
      <c r="B202">
        <v>75.690002000000007</v>
      </c>
      <c r="C202">
        <v>116.16999800000001</v>
      </c>
      <c r="D202">
        <v>182.11000100000001</v>
      </c>
      <c r="E202">
        <f t="shared" si="19"/>
        <v>7.9308754350703391E-4</v>
      </c>
      <c r="F202">
        <f t="shared" si="20"/>
        <v>4.7456407078369529E-3</v>
      </c>
      <c r="G202">
        <f t="shared" si="21"/>
        <v>7.7173304527467746E-3</v>
      </c>
      <c r="I202">
        <f t="shared" si="22"/>
        <v>8.9949953888498452E-7</v>
      </c>
      <c r="J202">
        <f t="shared" si="23"/>
        <v>1.871852238381251E-5</v>
      </c>
      <c r="K202">
        <f t="shared" si="24"/>
        <v>5.2721893367447495E-5</v>
      </c>
    </row>
    <row r="203" spans="1:11" x14ac:dyDescent="0.25">
      <c r="A203" s="43">
        <v>42349</v>
      </c>
      <c r="B203">
        <v>74.339995999999999</v>
      </c>
      <c r="C203">
        <v>113.18</v>
      </c>
      <c r="D203">
        <v>176.55999800000001</v>
      </c>
      <c r="E203">
        <f t="shared" si="19"/>
        <v>-1.7996966682374438E-2</v>
      </c>
      <c r="F203">
        <f t="shared" si="20"/>
        <v>-2.6075146594856803E-2</v>
      </c>
      <c r="G203">
        <f t="shared" si="21"/>
        <v>-3.0950154978028152E-2</v>
      </c>
      <c r="I203">
        <f t="shared" si="22"/>
        <v>3.1832392986287943E-4</v>
      </c>
      <c r="J203">
        <f t="shared" si="23"/>
        <v>7.0194774875669106E-4</v>
      </c>
      <c r="K203">
        <f t="shared" si="24"/>
        <v>9.863683117089803E-4</v>
      </c>
    </row>
    <row r="204" spans="1:11" x14ac:dyDescent="0.25">
      <c r="A204" s="43">
        <v>42352</v>
      </c>
      <c r="B204">
        <v>76.029999000000004</v>
      </c>
      <c r="C204">
        <v>112.480003</v>
      </c>
      <c r="D204">
        <v>176.39999399999999</v>
      </c>
      <c r="E204">
        <f t="shared" si="19"/>
        <v>2.2478875025371128E-2</v>
      </c>
      <c r="F204">
        <f t="shared" si="20"/>
        <v>-6.2040169806152415E-3</v>
      </c>
      <c r="G204">
        <f t="shared" si="21"/>
        <v>-9.0664106180209363E-4</v>
      </c>
      <c r="I204">
        <f t="shared" si="22"/>
        <v>5.1230732548080511E-4</v>
      </c>
      <c r="J204">
        <f t="shared" si="23"/>
        <v>4.3866340028275267E-5</v>
      </c>
      <c r="K204">
        <f t="shared" si="24"/>
        <v>1.8577340789584571E-6</v>
      </c>
    </row>
    <row r="205" spans="1:11" x14ac:dyDescent="0.25">
      <c r="A205" s="43">
        <v>42353</v>
      </c>
      <c r="B205">
        <v>79.430000000000007</v>
      </c>
      <c r="C205">
        <v>110.489998</v>
      </c>
      <c r="D205">
        <v>182.009995</v>
      </c>
      <c r="E205">
        <f t="shared" si="19"/>
        <v>4.3748144557398498E-2</v>
      </c>
      <c r="F205">
        <f t="shared" si="20"/>
        <v>-1.785045370986477E-2</v>
      </c>
      <c r="G205">
        <f t="shared" si="21"/>
        <v>3.1307493592212854E-2</v>
      </c>
      <c r="I205">
        <f t="shared" si="22"/>
        <v>1.9275152495847887E-3</v>
      </c>
      <c r="J205">
        <f t="shared" si="23"/>
        <v>3.3377841744024254E-4</v>
      </c>
      <c r="K205">
        <f t="shared" si="24"/>
        <v>9.5179329987232742E-4</v>
      </c>
    </row>
    <row r="206" spans="1:11" x14ac:dyDescent="0.25">
      <c r="A206" s="43">
        <v>42354</v>
      </c>
      <c r="B206">
        <v>79.150002000000001</v>
      </c>
      <c r="C206">
        <v>111.339996</v>
      </c>
      <c r="D206">
        <v>186.21000699999999</v>
      </c>
      <c r="E206">
        <f t="shared" si="19"/>
        <v>-3.5313190495423513E-3</v>
      </c>
      <c r="F206">
        <f t="shared" si="20"/>
        <v>7.6635458054706987E-3</v>
      </c>
      <c r="G206">
        <f t="shared" si="21"/>
        <v>2.2813503534338506E-2</v>
      </c>
      <c r="I206">
        <f t="shared" si="22"/>
        <v>1.1397288884811478E-5</v>
      </c>
      <c r="J206">
        <f t="shared" si="23"/>
        <v>5.2481271488524872E-5</v>
      </c>
      <c r="K206">
        <f t="shared" si="24"/>
        <v>4.9984248730173945E-4</v>
      </c>
    </row>
    <row r="207" spans="1:11" x14ac:dyDescent="0.25">
      <c r="A207" s="43">
        <v>42355</v>
      </c>
      <c r="B207">
        <v>77.959998999999996</v>
      </c>
      <c r="C207">
        <v>108.980003</v>
      </c>
      <c r="D207">
        <v>182.61000100000001</v>
      </c>
      <c r="E207">
        <f t="shared" si="19"/>
        <v>-1.5148949783229285E-2</v>
      </c>
      <c r="F207">
        <f t="shared" si="20"/>
        <v>-2.1424140146429939E-2</v>
      </c>
      <c r="G207">
        <f t="shared" si="21"/>
        <v>-1.9522370035542129E-2</v>
      </c>
      <c r="I207">
        <f t="shared" si="22"/>
        <v>2.2480857567801273E-4</v>
      </c>
      <c r="J207">
        <f t="shared" si="23"/>
        <v>4.7712932170080105E-4</v>
      </c>
      <c r="K207">
        <f t="shared" si="24"/>
        <v>3.9914909953449453E-4</v>
      </c>
    </row>
    <row r="208" spans="1:11" x14ac:dyDescent="0.25">
      <c r="A208" s="43">
        <v>42356</v>
      </c>
      <c r="B208">
        <v>77.279999000000004</v>
      </c>
      <c r="C208">
        <v>106.029999</v>
      </c>
      <c r="D208">
        <v>175.490005</v>
      </c>
      <c r="E208">
        <f t="shared" si="19"/>
        <v>-8.7606848479651542E-3</v>
      </c>
      <c r="F208">
        <f t="shared" si="20"/>
        <v>-2.7442343176524834E-2</v>
      </c>
      <c r="G208">
        <f t="shared" si="21"/>
        <v>-3.9770646932927298E-2</v>
      </c>
      <c r="I208">
        <f t="shared" si="22"/>
        <v>7.4052098469293376E-5</v>
      </c>
      <c r="J208">
        <f t="shared" si="23"/>
        <v>7.7626279855572198E-4</v>
      </c>
      <c r="K208">
        <f t="shared" si="24"/>
        <v>1.6182109707060031E-3</v>
      </c>
    </row>
    <row r="209" spans="1:11" x14ac:dyDescent="0.25">
      <c r="A209" s="43">
        <v>42359</v>
      </c>
      <c r="B209">
        <v>77.260002</v>
      </c>
      <c r="C209">
        <v>107.33000199999999</v>
      </c>
      <c r="D209">
        <v>177.75</v>
      </c>
      <c r="E209">
        <f t="shared" si="19"/>
        <v>-2.5879383955237429E-4</v>
      </c>
      <c r="F209">
        <f t="shared" si="20"/>
        <v>1.218615562113797E-2</v>
      </c>
      <c r="G209">
        <f t="shared" si="21"/>
        <v>1.2795978966183324E-2</v>
      </c>
      <c r="I209">
        <f t="shared" si="22"/>
        <v>1.070436223838968E-8</v>
      </c>
      <c r="J209">
        <f t="shared" si="23"/>
        <v>1.3846242275333329E-4</v>
      </c>
      <c r="K209">
        <f t="shared" si="24"/>
        <v>1.5226653858665994E-4</v>
      </c>
    </row>
    <row r="210" spans="1:11" x14ac:dyDescent="0.25">
      <c r="A210" s="43">
        <v>42360</v>
      </c>
      <c r="B210">
        <v>77.650002000000001</v>
      </c>
      <c r="C210">
        <v>107.230003</v>
      </c>
      <c r="D210">
        <v>180.050003</v>
      </c>
      <c r="E210">
        <f t="shared" si="19"/>
        <v>5.0351922265443865E-3</v>
      </c>
      <c r="F210">
        <f t="shared" si="20"/>
        <v>-9.3213091825283584E-4</v>
      </c>
      <c r="G210">
        <f t="shared" si="21"/>
        <v>1.2856538073572269E-2</v>
      </c>
      <c r="I210">
        <f t="shared" si="22"/>
        <v>2.694154124491887E-5</v>
      </c>
      <c r="J210">
        <f t="shared" si="23"/>
        <v>1.8259599517482497E-6</v>
      </c>
      <c r="K210">
        <f t="shared" si="24"/>
        <v>1.5376476029255E-4</v>
      </c>
    </row>
    <row r="211" spans="1:11" x14ac:dyDescent="0.25">
      <c r="A211" s="43">
        <v>42361</v>
      </c>
      <c r="B211">
        <v>80.190002000000007</v>
      </c>
      <c r="C211">
        <v>108.610001</v>
      </c>
      <c r="D211">
        <v>182.949997</v>
      </c>
      <c r="E211">
        <f t="shared" si="19"/>
        <v>3.2187268408407001E-2</v>
      </c>
      <c r="F211">
        <f t="shared" si="20"/>
        <v>1.2787405289900975E-2</v>
      </c>
      <c r="G211">
        <f t="shared" si="21"/>
        <v>1.5978268310370278E-2</v>
      </c>
      <c r="I211">
        <f t="shared" si="22"/>
        <v>1.0460437980534646E-3</v>
      </c>
      <c r="J211">
        <f t="shared" si="23"/>
        <v>1.5297374045648266E-4</v>
      </c>
      <c r="K211">
        <f t="shared" si="24"/>
        <v>2.4093006824246144E-4</v>
      </c>
    </row>
    <row r="212" spans="1:11" x14ac:dyDescent="0.25">
      <c r="A212" s="43">
        <v>42362</v>
      </c>
      <c r="B212">
        <v>79.330001999999993</v>
      </c>
      <c r="C212">
        <v>108.029999</v>
      </c>
      <c r="D212">
        <v>182.470001</v>
      </c>
      <c r="E212">
        <f t="shared" si="19"/>
        <v>-1.0782451234648298E-2</v>
      </c>
      <c r="F212">
        <f t="shared" si="20"/>
        <v>-5.3545364269942915E-3</v>
      </c>
      <c r="G212">
        <f t="shared" si="21"/>
        <v>-2.6270936384960235E-3</v>
      </c>
      <c r="I212">
        <f t="shared" si="22"/>
        <v>1.129356642540539E-4</v>
      </c>
      <c r="J212">
        <f t="shared" si="23"/>
        <v>3.3335454238214071E-5</v>
      </c>
      <c r="K212">
        <f t="shared" si="24"/>
        <v>9.5076007922377763E-6</v>
      </c>
    </row>
    <row r="213" spans="1:11" x14ac:dyDescent="0.25">
      <c r="A213" s="43">
        <v>42366</v>
      </c>
      <c r="B213">
        <v>78.739998</v>
      </c>
      <c r="C213">
        <v>106.82</v>
      </c>
      <c r="D213">
        <v>181.61999499999999</v>
      </c>
      <c r="E213">
        <f t="shared" si="19"/>
        <v>-7.4651324095140947E-3</v>
      </c>
      <c r="F213">
        <f t="shared" si="20"/>
        <v>-1.1263782160581425E-2</v>
      </c>
      <c r="G213">
        <f t="shared" si="21"/>
        <v>-4.6692166971225796E-3</v>
      </c>
      <c r="I213">
        <f t="shared" si="22"/>
        <v>5.3433182733088292E-5</v>
      </c>
      <c r="J213">
        <f t="shared" si="23"/>
        <v>1.364909024137774E-4</v>
      </c>
      <c r="K213">
        <f t="shared" si="24"/>
        <v>2.6271394271999109E-5</v>
      </c>
    </row>
    <row r="214" spans="1:11" x14ac:dyDescent="0.25">
      <c r="A214" s="43">
        <v>42367</v>
      </c>
      <c r="B214">
        <v>79.160004000000001</v>
      </c>
      <c r="C214">
        <v>108.739998</v>
      </c>
      <c r="D214">
        <v>183.529999</v>
      </c>
      <c r="E214">
        <f t="shared" si="19"/>
        <v>5.3199111493943243E-3</v>
      </c>
      <c r="F214">
        <f t="shared" si="20"/>
        <v>1.7814518413654307E-2</v>
      </c>
      <c r="G214">
        <f t="shared" si="21"/>
        <v>1.0461571690006026E-2</v>
      </c>
      <c r="I214">
        <f t="shared" si="22"/>
        <v>2.9978287016059167E-5</v>
      </c>
      <c r="J214">
        <f t="shared" si="23"/>
        <v>3.0259884441314835E-4</v>
      </c>
      <c r="K214">
        <f t="shared" si="24"/>
        <v>1.0010453855106834E-4</v>
      </c>
    </row>
    <row r="215" spans="1:11" x14ac:dyDescent="0.25">
      <c r="A215" s="43">
        <v>42368</v>
      </c>
      <c r="B215">
        <v>78.110000999999997</v>
      </c>
      <c r="C215">
        <v>107.32</v>
      </c>
      <c r="D215">
        <v>182.009995</v>
      </c>
      <c r="E215">
        <f t="shared" si="19"/>
        <v>-1.3353068840270845E-2</v>
      </c>
      <c r="F215">
        <f t="shared" si="20"/>
        <v>-1.3144667767855264E-2</v>
      </c>
      <c r="G215">
        <f t="shared" si="21"/>
        <v>-8.3165332703825107E-3</v>
      </c>
      <c r="I215">
        <f t="shared" si="22"/>
        <v>1.7418025897999626E-4</v>
      </c>
      <c r="J215">
        <f t="shared" si="23"/>
        <v>1.8397715075037387E-4</v>
      </c>
      <c r="K215">
        <f t="shared" si="24"/>
        <v>7.6963412934662797E-5</v>
      </c>
    </row>
    <row r="216" spans="1:11" x14ac:dyDescent="0.25">
      <c r="A216" s="43">
        <v>42369</v>
      </c>
      <c r="B216">
        <v>77.949996999999996</v>
      </c>
      <c r="C216">
        <v>105.260002</v>
      </c>
      <c r="D216">
        <v>180.229996</v>
      </c>
      <c r="E216">
        <f t="shared" si="19"/>
        <v>-2.0505454070882069E-3</v>
      </c>
      <c r="F216">
        <f t="shared" si="20"/>
        <v>-1.93815266312206E-2</v>
      </c>
      <c r="G216">
        <f t="shared" si="21"/>
        <v>-9.8278123404475781E-3</v>
      </c>
      <c r="I216">
        <f t="shared" si="22"/>
        <v>3.5918340414920611E-6</v>
      </c>
      <c r="J216">
        <f t="shared" si="23"/>
        <v>3.920667925882266E-4</v>
      </c>
      <c r="K216">
        <f t="shared" si="24"/>
        <v>1.0576391539956844E-4</v>
      </c>
    </row>
    <row r="217" spans="1:11" x14ac:dyDescent="0.25">
      <c r="A217" s="43">
        <v>42373</v>
      </c>
      <c r="B217">
        <v>77.459998999999996</v>
      </c>
      <c r="C217">
        <v>105.349998</v>
      </c>
      <c r="D217">
        <v>177.13999899999999</v>
      </c>
      <c r="E217">
        <f t="shared" si="19"/>
        <v>-6.3058958408586455E-3</v>
      </c>
      <c r="F217">
        <f t="shared" si="20"/>
        <v>8.5462233965728318E-4</v>
      </c>
      <c r="G217">
        <f t="shared" si="21"/>
        <v>-1.7293416074665672E-2</v>
      </c>
      <c r="I217">
        <f t="shared" si="22"/>
        <v>3.7829436154646843E-5</v>
      </c>
      <c r="J217">
        <f t="shared" si="23"/>
        <v>1.8963621283949739E-7</v>
      </c>
      <c r="K217">
        <f t="shared" si="24"/>
        <v>3.1505405824328519E-4</v>
      </c>
    </row>
    <row r="218" spans="1:11" x14ac:dyDescent="0.25">
      <c r="A218" s="43">
        <v>42374</v>
      </c>
      <c r="B218">
        <v>78.120002999999997</v>
      </c>
      <c r="C218">
        <v>102.709999</v>
      </c>
      <c r="D218">
        <v>174.08999600000001</v>
      </c>
      <c r="E218">
        <f t="shared" si="19"/>
        <v>8.4844832342181164E-3</v>
      </c>
      <c r="F218">
        <f t="shared" si="20"/>
        <v>-2.5378647824297388E-2</v>
      </c>
      <c r="G218">
        <f t="shared" si="21"/>
        <v>-1.736799084217943E-2</v>
      </c>
      <c r="I218">
        <f t="shared" si="22"/>
        <v>7.4646406446786848E-5</v>
      </c>
      <c r="J218">
        <f t="shared" si="23"/>
        <v>6.6552636937051394E-4</v>
      </c>
      <c r="K218">
        <f t="shared" si="24"/>
        <v>3.1770698841857833E-4</v>
      </c>
    </row>
    <row r="219" spans="1:11" x14ac:dyDescent="0.25">
      <c r="A219" s="43">
        <v>42375</v>
      </c>
      <c r="B219">
        <v>77.470000999999996</v>
      </c>
      <c r="C219">
        <v>100.699997</v>
      </c>
      <c r="D219">
        <v>169.83999600000001</v>
      </c>
      <c r="E219">
        <f t="shared" si="19"/>
        <v>-8.3553668589016247E-3</v>
      </c>
      <c r="F219">
        <f t="shared" si="20"/>
        <v>-1.9763703508506193E-2</v>
      </c>
      <c r="G219">
        <f t="shared" si="21"/>
        <v>-2.4715590050582645E-2</v>
      </c>
      <c r="I219">
        <f t="shared" si="22"/>
        <v>6.724057247935785E-5</v>
      </c>
      <c r="J219">
        <f t="shared" si="23"/>
        <v>4.073475732322862E-4</v>
      </c>
      <c r="K219">
        <f t="shared" si="24"/>
        <v>6.3362637096744338E-4</v>
      </c>
    </row>
    <row r="220" spans="1:11" x14ac:dyDescent="0.25">
      <c r="A220" s="43">
        <v>42376</v>
      </c>
      <c r="B220">
        <v>76.230002999999996</v>
      </c>
      <c r="C220">
        <v>96.449996999999996</v>
      </c>
      <c r="D220">
        <v>164.61999499999999</v>
      </c>
      <c r="E220">
        <f t="shared" si="19"/>
        <v>-1.6135652197267123E-2</v>
      </c>
      <c r="F220">
        <f t="shared" si="20"/>
        <v>-4.3121061685517846E-2</v>
      </c>
      <c r="G220">
        <f t="shared" si="21"/>
        <v>-3.1217036671905354E-2</v>
      </c>
      <c r="I220">
        <f t="shared" si="22"/>
        <v>2.553706351509462E-4</v>
      </c>
      <c r="J220">
        <f t="shared" si="23"/>
        <v>1.8957500281972888E-3</v>
      </c>
      <c r="K220">
        <f t="shared" si="24"/>
        <v>1.0032031779752546E-3</v>
      </c>
    </row>
    <row r="221" spans="1:11" x14ac:dyDescent="0.25">
      <c r="A221" s="43">
        <v>42377</v>
      </c>
      <c r="B221">
        <v>74.690002000000007</v>
      </c>
      <c r="C221">
        <v>96.959998999999996</v>
      </c>
      <c r="D221">
        <v>163.94000199999999</v>
      </c>
      <c r="E221">
        <f t="shared" si="19"/>
        <v>-2.0408884208444979E-2</v>
      </c>
      <c r="F221">
        <f t="shared" si="20"/>
        <v>5.2738037599343026E-3</v>
      </c>
      <c r="G221">
        <f t="shared" si="21"/>
        <v>-4.1392377470474747E-3</v>
      </c>
      <c r="I221">
        <f t="shared" si="22"/>
        <v>4.1020637901678035E-4</v>
      </c>
      <c r="J221">
        <f t="shared" si="23"/>
        <v>2.3567663733433706E-5</v>
      </c>
      <c r="K221">
        <f t="shared" si="24"/>
        <v>2.1119391150552607E-5</v>
      </c>
    </row>
    <row r="222" spans="1:11" x14ac:dyDescent="0.25">
      <c r="A222" s="43">
        <v>42380</v>
      </c>
      <c r="B222">
        <v>73.690002000000007</v>
      </c>
      <c r="C222">
        <v>98.529999000000004</v>
      </c>
      <c r="D222">
        <v>165.729996</v>
      </c>
      <c r="E222">
        <f t="shared" si="19"/>
        <v>-1.3479109226689091E-2</v>
      </c>
      <c r="F222">
        <f t="shared" si="20"/>
        <v>1.606254817771717E-2</v>
      </c>
      <c r="G222">
        <f t="shared" si="21"/>
        <v>1.0859414575340202E-2</v>
      </c>
      <c r="I222">
        <f t="shared" si="22"/>
        <v>1.7752304087356884E-4</v>
      </c>
      <c r="J222">
        <f t="shared" si="23"/>
        <v>2.4471590849480424E-4</v>
      </c>
      <c r="K222">
        <f t="shared" si="24"/>
        <v>1.0822383312467176E-4</v>
      </c>
    </row>
    <row r="223" spans="1:11" x14ac:dyDescent="0.25">
      <c r="A223" s="43">
        <v>42381</v>
      </c>
      <c r="B223">
        <v>75.199996999999996</v>
      </c>
      <c r="C223">
        <v>99.959998999999996</v>
      </c>
      <c r="D223">
        <v>165.71000699999999</v>
      </c>
      <c r="E223">
        <f t="shared" si="19"/>
        <v>2.0284059142544008E-2</v>
      </c>
      <c r="F223">
        <f t="shared" si="20"/>
        <v>1.4409035777560017E-2</v>
      </c>
      <c r="G223">
        <f t="shared" si="21"/>
        <v>-1.2061911563668632E-4</v>
      </c>
      <c r="I223">
        <f t="shared" si="22"/>
        <v>4.1776870830337976E-4</v>
      </c>
      <c r="J223">
        <f t="shared" si="23"/>
        <v>1.9571690581145007E-4</v>
      </c>
      <c r="K223">
        <f t="shared" si="24"/>
        <v>3.3288889210815125E-7</v>
      </c>
    </row>
    <row r="224" spans="1:11" x14ac:dyDescent="0.25">
      <c r="A224" s="43">
        <v>42382</v>
      </c>
      <c r="B224">
        <v>75.650002000000001</v>
      </c>
      <c r="C224">
        <v>97.389999000000003</v>
      </c>
      <c r="D224">
        <v>158.990005</v>
      </c>
      <c r="E224">
        <f t="shared" si="19"/>
        <v>5.9662756097297294E-3</v>
      </c>
      <c r="F224">
        <f t="shared" si="20"/>
        <v>-2.6046570257636733E-2</v>
      </c>
      <c r="G224">
        <f t="shared" si="21"/>
        <v>-4.1397976275037322E-2</v>
      </c>
      <c r="I224">
        <f t="shared" si="22"/>
        <v>3.7474079136129237E-5</v>
      </c>
      <c r="J224">
        <f t="shared" si="23"/>
        <v>7.0043434545949239E-4</v>
      </c>
      <c r="K224">
        <f t="shared" si="24"/>
        <v>1.7517843037987784E-3</v>
      </c>
    </row>
    <row r="225" spans="1:11" x14ac:dyDescent="0.25">
      <c r="A225" s="43">
        <v>42383</v>
      </c>
      <c r="B225">
        <v>79.120002999999997</v>
      </c>
      <c r="C225">
        <v>99.519997000000004</v>
      </c>
      <c r="D225">
        <v>161.38999899999999</v>
      </c>
      <c r="E225">
        <f t="shared" si="19"/>
        <v>4.4848258559638095E-2</v>
      </c>
      <c r="F225">
        <f t="shared" si="20"/>
        <v>2.1635073141061084E-2</v>
      </c>
      <c r="G225">
        <f t="shared" si="21"/>
        <v>1.498245124242425E-2</v>
      </c>
      <c r="I225">
        <f t="shared" si="22"/>
        <v>2.0253231589120206E-3</v>
      </c>
      <c r="J225">
        <f t="shared" si="23"/>
        <v>4.5011539736960229E-4</v>
      </c>
      <c r="K225">
        <f t="shared" si="24"/>
        <v>2.1100772980176243E-4</v>
      </c>
    </row>
    <row r="226" spans="1:11" x14ac:dyDescent="0.25">
      <c r="A226" s="43">
        <v>42384</v>
      </c>
      <c r="B226">
        <v>77.580001999999993</v>
      </c>
      <c r="C226">
        <v>97.129997000000003</v>
      </c>
      <c r="D226">
        <v>155.61000100000001</v>
      </c>
      <c r="E226">
        <f t="shared" si="19"/>
        <v>-1.9656037439882989E-2</v>
      </c>
      <c r="F226">
        <f t="shared" si="20"/>
        <v>-2.430834231837652E-2</v>
      </c>
      <c r="G226">
        <f t="shared" si="21"/>
        <v>-3.6470906393819419E-2</v>
      </c>
      <c r="I226">
        <f t="shared" si="22"/>
        <v>3.8027751453692787E-4</v>
      </c>
      <c r="J226">
        <f t="shared" si="23"/>
        <v>6.1144887327585452E-4</v>
      </c>
      <c r="K226">
        <f t="shared" si="24"/>
        <v>1.3636219787937962E-3</v>
      </c>
    </row>
    <row r="227" spans="1:11" x14ac:dyDescent="0.25">
      <c r="A227" s="43">
        <v>42388</v>
      </c>
      <c r="B227">
        <v>76.400002000000001</v>
      </c>
      <c r="C227">
        <v>96.660004000000001</v>
      </c>
      <c r="D227">
        <v>156.820007</v>
      </c>
      <c r="E227">
        <f t="shared" si="19"/>
        <v>-1.5326965441175896E-2</v>
      </c>
      <c r="F227">
        <f t="shared" si="20"/>
        <v>-4.8505487286964188E-3</v>
      </c>
      <c r="G227">
        <f t="shared" si="21"/>
        <v>7.7458119821977841E-3</v>
      </c>
      <c r="I227">
        <f t="shared" si="22"/>
        <v>2.3017846273904702E-4</v>
      </c>
      <c r="J227">
        <f t="shared" si="23"/>
        <v>2.7769724034946298E-5</v>
      </c>
      <c r="K227">
        <f t="shared" si="24"/>
        <v>5.3136312442757214E-5</v>
      </c>
    </row>
    <row r="228" spans="1:11" x14ac:dyDescent="0.25">
      <c r="A228" s="43">
        <v>42389</v>
      </c>
      <c r="B228">
        <v>73.180000000000007</v>
      </c>
      <c r="C228">
        <v>96.790001000000004</v>
      </c>
      <c r="D228">
        <v>153.75</v>
      </c>
      <c r="E228">
        <f t="shared" si="19"/>
        <v>-4.3060562759424083E-2</v>
      </c>
      <c r="F228">
        <f t="shared" si="20"/>
        <v>1.3439856935416764E-3</v>
      </c>
      <c r="G228">
        <f t="shared" si="21"/>
        <v>-1.9770788753311348E-2</v>
      </c>
      <c r="I228">
        <f t="shared" si="22"/>
        <v>1.8408588306642467E-3</v>
      </c>
      <c r="J228">
        <f t="shared" si="23"/>
        <v>8.5532117522601352E-7</v>
      </c>
      <c r="K228">
        <f t="shared" si="24"/>
        <v>4.0913698549776677E-4</v>
      </c>
    </row>
    <row r="229" spans="1:11" x14ac:dyDescent="0.25">
      <c r="A229" s="43">
        <v>42390</v>
      </c>
      <c r="B229">
        <v>74.099997999999999</v>
      </c>
      <c r="C229">
        <v>96.300003000000004</v>
      </c>
      <c r="D229">
        <v>151.64999399999999</v>
      </c>
      <c r="E229">
        <f t="shared" si="19"/>
        <v>1.2493345720426577E-2</v>
      </c>
      <c r="F229">
        <f t="shared" si="20"/>
        <v>-5.0753435359156846E-3</v>
      </c>
      <c r="G229">
        <f t="shared" si="21"/>
        <v>-1.3752712116825303E-2</v>
      </c>
      <c r="I229">
        <f t="shared" si="22"/>
        <v>1.5998904685330298E-4</v>
      </c>
      <c r="J229">
        <f t="shared" si="23"/>
        <v>3.0189458531945366E-5</v>
      </c>
      <c r="K229">
        <f t="shared" si="24"/>
        <v>2.0189733619851885E-4</v>
      </c>
    </row>
    <row r="230" spans="1:11" x14ac:dyDescent="0.25">
      <c r="A230" s="43">
        <v>42391</v>
      </c>
      <c r="B230">
        <v>76.569999999999993</v>
      </c>
      <c r="C230">
        <v>101.41999800000001</v>
      </c>
      <c r="D230">
        <v>156.86000100000001</v>
      </c>
      <c r="E230">
        <f t="shared" si="19"/>
        <v>3.2789849813544485E-2</v>
      </c>
      <c r="F230">
        <f t="shared" si="20"/>
        <v>5.1801940690169072E-2</v>
      </c>
      <c r="G230">
        <f t="shared" si="21"/>
        <v>3.3778499589830112E-2</v>
      </c>
      <c r="I230">
        <f t="shared" si="22"/>
        <v>1.0853850015448664E-3</v>
      </c>
      <c r="J230">
        <f t="shared" si="23"/>
        <v>2.6401911855088414E-3</v>
      </c>
      <c r="K230">
        <f t="shared" si="24"/>
        <v>1.1103659113485757E-3</v>
      </c>
    </row>
    <row r="231" spans="1:11" x14ac:dyDescent="0.25">
      <c r="A231" s="43">
        <v>42394</v>
      </c>
      <c r="B231">
        <v>73.980002999999996</v>
      </c>
      <c r="C231">
        <v>99.440002000000007</v>
      </c>
      <c r="D231">
        <v>151.11999499999999</v>
      </c>
      <c r="E231">
        <f t="shared" si="19"/>
        <v>-3.4410528169224498E-2</v>
      </c>
      <c r="F231">
        <f t="shared" si="20"/>
        <v>-1.9715823331810302E-2</v>
      </c>
      <c r="G231">
        <f t="shared" si="21"/>
        <v>-3.7279504052667563E-2</v>
      </c>
      <c r="I231">
        <f t="shared" si="22"/>
        <v>1.1734184679012413E-3</v>
      </c>
      <c r="J231">
        <f t="shared" si="23"/>
        <v>4.0541714856514043E-4</v>
      </c>
      <c r="K231">
        <f t="shared" si="24"/>
        <v>1.4239943888410061E-3</v>
      </c>
    </row>
    <row r="232" spans="1:11" x14ac:dyDescent="0.25">
      <c r="A232" s="43">
        <v>42395</v>
      </c>
      <c r="B232">
        <v>76.699996999999996</v>
      </c>
      <c r="C232">
        <v>99.989998</v>
      </c>
      <c r="D232">
        <v>154.449997</v>
      </c>
      <c r="E232">
        <f t="shared" si="19"/>
        <v>3.6106842303973215E-2</v>
      </c>
      <c r="F232">
        <f t="shared" si="20"/>
        <v>5.5156936706713851E-3</v>
      </c>
      <c r="G232">
        <f t="shared" si="21"/>
        <v>2.1796209833864211E-2</v>
      </c>
      <c r="I232">
        <f t="shared" si="22"/>
        <v>1.3149452817486646E-3</v>
      </c>
      <c r="J232">
        <f t="shared" si="23"/>
        <v>2.5974758021774513E-5</v>
      </c>
      <c r="K232">
        <f t="shared" si="24"/>
        <v>4.5538978299435089E-4</v>
      </c>
    </row>
    <row r="233" spans="1:11" x14ac:dyDescent="0.25">
      <c r="A233" s="43">
        <v>42396</v>
      </c>
      <c r="B233">
        <v>75.290001000000004</v>
      </c>
      <c r="C233">
        <v>93.419998000000007</v>
      </c>
      <c r="D233">
        <v>153.720001</v>
      </c>
      <c r="E233">
        <f t="shared" si="19"/>
        <v>-1.855433211577347E-2</v>
      </c>
      <c r="F233">
        <f t="shared" si="20"/>
        <v>-6.7964727320487681E-2</v>
      </c>
      <c r="G233">
        <f t="shared" si="21"/>
        <v>-4.737627738851267E-3</v>
      </c>
      <c r="I233">
        <f t="shared" si="22"/>
        <v>3.3852320703764893E-4</v>
      </c>
      <c r="J233">
        <f t="shared" si="23"/>
        <v>4.6763546688671099E-3</v>
      </c>
      <c r="K233">
        <f t="shared" si="24"/>
        <v>2.6977364527224028E-5</v>
      </c>
    </row>
    <row r="234" spans="1:11" x14ac:dyDescent="0.25">
      <c r="A234" s="43">
        <v>42397</v>
      </c>
      <c r="B234">
        <v>76.989998</v>
      </c>
      <c r="C234">
        <v>94.089995999999999</v>
      </c>
      <c r="D234">
        <v>157.05999800000001</v>
      </c>
      <c r="E234">
        <f t="shared" si="19"/>
        <v>2.2328180168551013E-2</v>
      </c>
      <c r="F234">
        <f t="shared" si="20"/>
        <v>7.1462948409154676E-3</v>
      </c>
      <c r="G234">
        <f t="shared" si="21"/>
        <v>2.1495113010763962E-2</v>
      </c>
      <c r="I234">
        <f t="shared" si="22"/>
        <v>5.0550831726138459E-4</v>
      </c>
      <c r="J234">
        <f t="shared" si="23"/>
        <v>4.5254478548441553E-5</v>
      </c>
      <c r="K234">
        <f t="shared" si="24"/>
        <v>4.4262971195664207E-4</v>
      </c>
    </row>
    <row r="235" spans="1:11" x14ac:dyDescent="0.25">
      <c r="A235" s="43">
        <v>42398</v>
      </c>
      <c r="B235">
        <v>77.849997999999999</v>
      </c>
      <c r="C235">
        <v>97.339995999999999</v>
      </c>
      <c r="D235">
        <v>161.55999800000001</v>
      </c>
      <c r="E235">
        <f t="shared" si="19"/>
        <v>1.1108355277018577E-2</v>
      </c>
      <c r="F235">
        <f t="shared" si="20"/>
        <v>3.3958234806046324E-2</v>
      </c>
      <c r="G235">
        <f t="shared" si="21"/>
        <v>2.8248693103168646E-2</v>
      </c>
      <c r="I235">
        <f t="shared" si="22"/>
        <v>1.2687064998635308E-4</v>
      </c>
      <c r="J235">
        <f t="shared" si="23"/>
        <v>1.1248702138040617E-3</v>
      </c>
      <c r="K235">
        <f t="shared" si="24"/>
        <v>7.7241455040052563E-4</v>
      </c>
    </row>
    <row r="236" spans="1:11" x14ac:dyDescent="0.25">
      <c r="A236" s="43">
        <v>42401</v>
      </c>
      <c r="B236">
        <v>76.290001000000004</v>
      </c>
      <c r="C236">
        <v>96.43</v>
      </c>
      <c r="D236">
        <v>159.64999399999999</v>
      </c>
      <c r="E236">
        <f t="shared" si="19"/>
        <v>-2.0241991379560939E-2</v>
      </c>
      <c r="F236">
        <f t="shared" si="20"/>
        <v>-9.3926067899384354E-3</v>
      </c>
      <c r="G236">
        <f t="shared" si="21"/>
        <v>-1.1892696737331055E-2</v>
      </c>
      <c r="I236">
        <f t="shared" si="22"/>
        <v>4.034738869709548E-4</v>
      </c>
      <c r="J236">
        <f t="shared" si="23"/>
        <v>9.6270570082965289E-5</v>
      </c>
      <c r="K236">
        <f t="shared" si="24"/>
        <v>1.5249885968429195E-4</v>
      </c>
    </row>
    <row r="237" spans="1:11" x14ac:dyDescent="0.25">
      <c r="A237" s="43">
        <v>42402</v>
      </c>
      <c r="B237">
        <v>74.589995999999999</v>
      </c>
      <c r="C237">
        <v>94.480002999999996</v>
      </c>
      <c r="D237">
        <v>151.699997</v>
      </c>
      <c r="E237">
        <f t="shared" si="19"/>
        <v>-2.2535484869436798E-2</v>
      </c>
      <c r="F237">
        <f t="shared" si="20"/>
        <v>-2.0429152880434925E-2</v>
      </c>
      <c r="G237">
        <f t="shared" si="21"/>
        <v>-5.1079014999966227E-2</v>
      </c>
      <c r="I237">
        <f t="shared" si="22"/>
        <v>5.0087124462137216E-4</v>
      </c>
      <c r="J237">
        <f t="shared" si="23"/>
        <v>4.3465173039794285E-4</v>
      </c>
      <c r="K237">
        <f t="shared" si="24"/>
        <v>2.6558934465669734E-3</v>
      </c>
    </row>
    <row r="238" spans="1:11" x14ac:dyDescent="0.25">
      <c r="A238" s="43">
        <v>42403</v>
      </c>
      <c r="B238">
        <v>78.480002999999996</v>
      </c>
      <c r="C238">
        <v>96.349997999999999</v>
      </c>
      <c r="D238">
        <v>152.679993</v>
      </c>
      <c r="E238">
        <f t="shared" si="19"/>
        <v>5.0837457142827606E-2</v>
      </c>
      <c r="F238">
        <f t="shared" si="20"/>
        <v>1.9599170460862625E-2</v>
      </c>
      <c r="G238">
        <f t="shared" si="21"/>
        <v>6.4393154508908691E-3</v>
      </c>
      <c r="I238">
        <f t="shared" si="22"/>
        <v>2.6002645396387704E-3</v>
      </c>
      <c r="J238">
        <f t="shared" si="23"/>
        <v>3.6787318726775253E-4</v>
      </c>
      <c r="K238">
        <f t="shared" si="24"/>
        <v>3.5795921921313981E-5</v>
      </c>
    </row>
    <row r="239" spans="1:11" x14ac:dyDescent="0.25">
      <c r="A239" s="43">
        <v>42404</v>
      </c>
      <c r="B239">
        <v>79.830001999999993</v>
      </c>
      <c r="C239">
        <v>96.599997999999999</v>
      </c>
      <c r="D239">
        <v>156.490005</v>
      </c>
      <c r="E239">
        <f t="shared" si="19"/>
        <v>1.7055545227538698E-2</v>
      </c>
      <c r="F239">
        <f t="shared" si="20"/>
        <v>2.5913464118175276E-3</v>
      </c>
      <c r="G239">
        <f t="shared" si="21"/>
        <v>2.4647960096499825E-2</v>
      </c>
      <c r="I239">
        <f t="shared" si="22"/>
        <v>2.9621429327877078E-4</v>
      </c>
      <c r="J239">
        <f t="shared" si="23"/>
        <v>4.7184375220341981E-6</v>
      </c>
      <c r="K239">
        <f t="shared" si="24"/>
        <v>5.8523418641167441E-4</v>
      </c>
    </row>
    <row r="240" spans="1:11" x14ac:dyDescent="0.25">
      <c r="A240" s="43">
        <v>42405</v>
      </c>
      <c r="B240">
        <v>80.080001999999993</v>
      </c>
      <c r="C240">
        <v>94.019997000000004</v>
      </c>
      <c r="D240">
        <v>156.470001</v>
      </c>
      <c r="E240">
        <f t="shared" si="19"/>
        <v>3.1267612710445597E-3</v>
      </c>
      <c r="F240">
        <f t="shared" si="20"/>
        <v>-2.7071226826659016E-2</v>
      </c>
      <c r="G240">
        <f t="shared" si="21"/>
        <v>-1.2783742103610182E-4</v>
      </c>
      <c r="I240">
        <f t="shared" si="22"/>
        <v>1.0772135922772689E-5</v>
      </c>
      <c r="J240">
        <f t="shared" si="23"/>
        <v>7.5572081464811132E-4</v>
      </c>
      <c r="K240">
        <f t="shared" si="24"/>
        <v>3.4127041870461592E-7</v>
      </c>
    </row>
    <row r="241" spans="1:11" x14ac:dyDescent="0.25">
      <c r="A241" s="43">
        <v>42408</v>
      </c>
      <c r="B241">
        <v>81.160004000000001</v>
      </c>
      <c r="C241">
        <v>95.010002</v>
      </c>
      <c r="D241">
        <v>149.25</v>
      </c>
      <c r="E241">
        <f t="shared" si="19"/>
        <v>1.3396404260985392E-2</v>
      </c>
      <c r="F241">
        <f t="shared" si="20"/>
        <v>1.0474676581194388E-2</v>
      </c>
      <c r="G241">
        <f t="shared" si="21"/>
        <v>-4.7241552432255786E-2</v>
      </c>
      <c r="I241">
        <f t="shared" si="22"/>
        <v>1.8364955437815458E-4</v>
      </c>
      <c r="J241">
        <f t="shared" si="23"/>
        <v>1.0111361607740324E-4</v>
      </c>
      <c r="K241">
        <f t="shared" si="24"/>
        <v>2.2750895270432386E-3</v>
      </c>
    </row>
    <row r="242" spans="1:11" x14ac:dyDescent="0.25">
      <c r="A242" s="43">
        <v>42409</v>
      </c>
      <c r="B242">
        <v>80.080001999999993</v>
      </c>
      <c r="C242">
        <v>94.989998</v>
      </c>
      <c r="D242">
        <v>148.25</v>
      </c>
      <c r="E242">
        <f t="shared" si="19"/>
        <v>-1.339640426098534E-2</v>
      </c>
      <c r="F242">
        <f t="shared" si="20"/>
        <v>-2.105684218306754E-4</v>
      </c>
      <c r="G242">
        <f t="shared" si="21"/>
        <v>-6.7227143948765892E-3</v>
      </c>
      <c r="I242">
        <f t="shared" si="22"/>
        <v>1.7532599589977578E-4</v>
      </c>
      <c r="J242">
        <f t="shared" si="23"/>
        <v>3.9654521236897362E-7</v>
      </c>
      <c r="K242">
        <f t="shared" si="24"/>
        <v>5.1538909987932399E-5</v>
      </c>
    </row>
    <row r="243" spans="1:11" x14ac:dyDescent="0.25">
      <c r="A243" s="43">
        <v>42410</v>
      </c>
      <c r="B243">
        <v>79.349997999999999</v>
      </c>
      <c r="C243">
        <v>94.269997000000004</v>
      </c>
      <c r="D243">
        <v>147.229996</v>
      </c>
      <c r="E243">
        <f t="shared" si="19"/>
        <v>-9.1577382143609339E-3</v>
      </c>
      <c r="F243">
        <f t="shared" si="20"/>
        <v>-7.6086282626701722E-3</v>
      </c>
      <c r="G243">
        <f t="shared" si="21"/>
        <v>-6.9040751688940662E-3</v>
      </c>
      <c r="I243">
        <f t="shared" si="22"/>
        <v>8.1043318518032685E-5</v>
      </c>
      <c r="J243">
        <f t="shared" si="23"/>
        <v>6.4445222834835338E-5</v>
      </c>
      <c r="K243">
        <f t="shared" si="24"/>
        <v>5.4175801664498384E-5</v>
      </c>
    </row>
    <row r="244" spans="1:11" x14ac:dyDescent="0.25">
      <c r="A244" s="43">
        <v>42411</v>
      </c>
      <c r="B244">
        <v>79.599997999999999</v>
      </c>
      <c r="C244">
        <v>93.699996999999996</v>
      </c>
      <c r="D244">
        <v>140.69000199999999</v>
      </c>
      <c r="E244">
        <f t="shared" si="19"/>
        <v>3.1456459570800587E-3</v>
      </c>
      <c r="F244">
        <f t="shared" si="20"/>
        <v>-6.0648163572726115E-3</v>
      </c>
      <c r="G244">
        <f t="shared" si="21"/>
        <v>-4.5437060104167606E-2</v>
      </c>
      <c r="I244">
        <f t="shared" si="22"/>
        <v>1.0896455154240814E-5</v>
      </c>
      <c r="J244">
        <f t="shared" si="23"/>
        <v>4.2041818914742095E-5</v>
      </c>
      <c r="K244">
        <f t="shared" si="24"/>
        <v>2.1062047355703507E-3</v>
      </c>
    </row>
    <row r="245" spans="1:11" x14ac:dyDescent="0.25">
      <c r="A245" s="43">
        <v>42412</v>
      </c>
      <c r="B245">
        <v>81.029999000000004</v>
      </c>
      <c r="C245">
        <v>93.989998</v>
      </c>
      <c r="D245">
        <v>146.13000500000001</v>
      </c>
      <c r="E245">
        <f t="shared" si="19"/>
        <v>1.780537640681672E-2</v>
      </c>
      <c r="F245">
        <f t="shared" si="20"/>
        <v>3.090215126050299E-3</v>
      </c>
      <c r="G245">
        <f t="shared" si="21"/>
        <v>3.7937768097896271E-2</v>
      </c>
      <c r="I245">
        <f t="shared" si="22"/>
        <v>3.225870447396208E-4</v>
      </c>
      <c r="J245">
        <f t="shared" si="23"/>
        <v>7.1345892402515258E-6</v>
      </c>
      <c r="K245">
        <f t="shared" si="24"/>
        <v>1.4048569929020916E-3</v>
      </c>
    </row>
    <row r="246" spans="1:11" x14ac:dyDescent="0.25">
      <c r="A246" s="43">
        <v>42416</v>
      </c>
      <c r="B246">
        <v>81.220000999999996</v>
      </c>
      <c r="C246">
        <v>96.639999000000003</v>
      </c>
      <c r="D246">
        <v>149.020004</v>
      </c>
      <c r="E246">
        <f t="shared" si="19"/>
        <v>2.3420904388644099E-3</v>
      </c>
      <c r="F246">
        <f t="shared" si="20"/>
        <v>2.78043514854724E-2</v>
      </c>
      <c r="G246">
        <f t="shared" si="21"/>
        <v>1.9583881264946215E-2</v>
      </c>
      <c r="I246">
        <f t="shared" si="22"/>
        <v>6.2371185968824983E-6</v>
      </c>
      <c r="J246">
        <f t="shared" si="23"/>
        <v>7.4994926381042118E-4</v>
      </c>
      <c r="K246">
        <f t="shared" si="24"/>
        <v>3.6586260042361849E-4</v>
      </c>
    </row>
    <row r="247" spans="1:11" x14ac:dyDescent="0.25">
      <c r="A247" s="43">
        <v>42417</v>
      </c>
      <c r="B247">
        <v>82</v>
      </c>
      <c r="C247">
        <v>98.120002999999997</v>
      </c>
      <c r="D247">
        <v>150.94000199999999</v>
      </c>
      <c r="E247">
        <f t="shared" si="19"/>
        <v>9.5577126938631071E-3</v>
      </c>
      <c r="F247">
        <f t="shared" si="20"/>
        <v>1.5198526126271799E-2</v>
      </c>
      <c r="G247">
        <f t="shared" si="21"/>
        <v>1.2801868139404584E-2</v>
      </c>
      <c r="I247">
        <f t="shared" si="22"/>
        <v>9.4343236286663427E-5</v>
      </c>
      <c r="J247">
        <f t="shared" si="23"/>
        <v>2.1842996052240846E-4</v>
      </c>
      <c r="K247">
        <f t="shared" si="24"/>
        <v>1.5241191373956543E-4</v>
      </c>
    </row>
    <row r="248" spans="1:11" x14ac:dyDescent="0.25">
      <c r="A248" s="43">
        <v>42418</v>
      </c>
      <c r="B248">
        <v>82.449996999999996</v>
      </c>
      <c r="C248">
        <v>96.260002</v>
      </c>
      <c r="D248">
        <v>147.729996</v>
      </c>
      <c r="E248">
        <f t="shared" si="19"/>
        <v>5.4727653556657383E-3</v>
      </c>
      <c r="F248">
        <f t="shared" si="20"/>
        <v>-1.9138365313069186E-2</v>
      </c>
      <c r="G248">
        <f t="shared" si="21"/>
        <v>-2.14961638499272E-2</v>
      </c>
      <c r="I248">
        <f t="shared" si="22"/>
        <v>3.1675479301155037E-5</v>
      </c>
      <c r="J248">
        <f t="shared" si="23"/>
        <v>3.8249640278527959E-4</v>
      </c>
      <c r="K248">
        <f t="shared" si="24"/>
        <v>4.8191269432123053E-4</v>
      </c>
    </row>
    <row r="249" spans="1:11" x14ac:dyDescent="0.25">
      <c r="A249" s="43">
        <v>42419</v>
      </c>
      <c r="B249">
        <v>82.5</v>
      </c>
      <c r="C249">
        <v>96.040001000000004</v>
      </c>
      <c r="D249">
        <v>146.91000399999999</v>
      </c>
      <c r="E249">
        <f t="shared" si="19"/>
        <v>6.0628072071645456E-4</v>
      </c>
      <c r="F249">
        <f t="shared" si="20"/>
        <v>-2.2881028866445887E-3</v>
      </c>
      <c r="G249">
        <f t="shared" si="21"/>
        <v>-5.5660746472036846E-3</v>
      </c>
      <c r="I249">
        <f t="shared" si="22"/>
        <v>5.8005386278229791E-7</v>
      </c>
      <c r="J249">
        <f t="shared" si="23"/>
        <v>7.3292178550892842E-6</v>
      </c>
      <c r="K249">
        <f t="shared" si="24"/>
        <v>3.6269551990926649E-5</v>
      </c>
    </row>
    <row r="250" spans="1:11" x14ac:dyDescent="0.25">
      <c r="A250" s="43">
        <v>42422</v>
      </c>
      <c r="B250">
        <v>82.389999000000003</v>
      </c>
      <c r="C250">
        <v>96.879997000000003</v>
      </c>
      <c r="D250">
        <v>148.78999300000001</v>
      </c>
      <c r="E250">
        <f t="shared" si="19"/>
        <v>-1.3342351505320228E-3</v>
      </c>
      <c r="F250">
        <f t="shared" si="20"/>
        <v>8.7082865133121246E-3</v>
      </c>
      <c r="G250">
        <f t="shared" si="21"/>
        <v>1.2715687183542927E-2</v>
      </c>
      <c r="I250">
        <f t="shared" si="22"/>
        <v>1.3898127522210753E-6</v>
      </c>
      <c r="J250">
        <f t="shared" si="23"/>
        <v>6.8709785168637731E-5</v>
      </c>
      <c r="K250">
        <f t="shared" si="24"/>
        <v>1.5029144312157238E-4</v>
      </c>
    </row>
    <row r="251" spans="1:11" x14ac:dyDescent="0.25">
      <c r="A251" s="43">
        <v>42423</v>
      </c>
      <c r="B251">
        <v>81.230002999999996</v>
      </c>
      <c r="C251">
        <v>94.690002000000007</v>
      </c>
      <c r="D251">
        <v>144.91000399999999</v>
      </c>
      <c r="E251">
        <f t="shared" si="19"/>
        <v>-1.4179384195073608E-2</v>
      </c>
      <c r="F251">
        <f t="shared" si="20"/>
        <v>-2.2864649161729551E-2</v>
      </c>
      <c r="G251">
        <f t="shared" si="21"/>
        <v>-2.6422981132260215E-2</v>
      </c>
      <c r="I251">
        <f t="shared" si="22"/>
        <v>1.9667404132492824E-4</v>
      </c>
      <c r="J251">
        <f t="shared" si="23"/>
        <v>5.4213530050403725E-4</v>
      </c>
      <c r="K251">
        <f t="shared" si="24"/>
        <v>7.2249823395221407E-4</v>
      </c>
    </row>
    <row r="252" spans="1:11" x14ac:dyDescent="0.25">
      <c r="A252" s="43">
        <v>42424</v>
      </c>
      <c r="B252">
        <v>81.519997000000004</v>
      </c>
      <c r="C252">
        <v>96.099997999999999</v>
      </c>
      <c r="D252">
        <v>145.55999800000001</v>
      </c>
      <c r="E252">
        <f t="shared" si="19"/>
        <v>3.5636781186538999E-3</v>
      </c>
      <c r="F252">
        <f t="shared" si="20"/>
        <v>1.4780876047628974E-2</v>
      </c>
      <c r="G252">
        <f t="shared" si="21"/>
        <v>4.4754713427481918E-3</v>
      </c>
      <c r="I252">
        <f t="shared" si="22"/>
        <v>1.3831035903378896E-5</v>
      </c>
      <c r="J252">
        <f t="shared" si="23"/>
        <v>2.0625917685572685E-4</v>
      </c>
      <c r="K252">
        <f t="shared" si="24"/>
        <v>1.6153367493612092E-5</v>
      </c>
    </row>
    <row r="253" spans="1:11" x14ac:dyDescent="0.25">
      <c r="A253" s="43">
        <v>42425</v>
      </c>
      <c r="B253">
        <v>82.010002</v>
      </c>
      <c r="C253">
        <v>96.760002</v>
      </c>
      <c r="D253">
        <v>148.25</v>
      </c>
      <c r="E253">
        <f t="shared" si="19"/>
        <v>5.9928633219057895E-3</v>
      </c>
      <c r="F253">
        <f t="shared" si="20"/>
        <v>6.8444112469324778E-3</v>
      </c>
      <c r="G253">
        <f t="shared" si="21"/>
        <v>1.8311678873914328E-2</v>
      </c>
      <c r="I253">
        <f t="shared" si="22"/>
        <v>3.7800305122364058E-5</v>
      </c>
      <c r="J253">
        <f t="shared" si="23"/>
        <v>4.1283982891522245E-5</v>
      </c>
      <c r="K253">
        <f t="shared" si="24"/>
        <v>3.1881290747526114E-4</v>
      </c>
    </row>
    <row r="254" spans="1:11" x14ac:dyDescent="0.25">
      <c r="A254" s="43">
        <v>42426</v>
      </c>
      <c r="B254">
        <v>81.75</v>
      </c>
      <c r="C254">
        <v>96.910004000000001</v>
      </c>
      <c r="D254">
        <v>150.25</v>
      </c>
      <c r="E254">
        <f t="shared" si="19"/>
        <v>-3.1754056582266291E-3</v>
      </c>
      <c r="F254">
        <f t="shared" si="20"/>
        <v>1.5490476103434353E-3</v>
      </c>
      <c r="G254">
        <f t="shared" si="21"/>
        <v>1.3400535537482113E-2</v>
      </c>
      <c r="I254">
        <f t="shared" si="22"/>
        <v>9.1208451928655284E-6</v>
      </c>
      <c r="J254">
        <f t="shared" si="23"/>
        <v>1.2766687505751304E-6</v>
      </c>
      <c r="K254">
        <f t="shared" si="24"/>
        <v>1.6755203947430545E-4</v>
      </c>
    </row>
    <row r="255" spans="1:11" x14ac:dyDescent="0.25">
      <c r="A255" s="43">
        <v>42429</v>
      </c>
      <c r="B255">
        <v>80.150002000000001</v>
      </c>
      <c r="C255">
        <v>96.690002000000007</v>
      </c>
      <c r="D255">
        <v>149.529999</v>
      </c>
      <c r="E255">
        <f t="shared" si="19"/>
        <v>-1.9765905768588339E-2</v>
      </c>
      <c r="F255">
        <f t="shared" si="20"/>
        <v>-2.2727488417496446E-3</v>
      </c>
      <c r="G255">
        <f t="shared" si="21"/>
        <v>-4.8035385071858189E-3</v>
      </c>
      <c r="I255">
        <f t="shared" si="22"/>
        <v>3.8457460542770465E-4</v>
      </c>
      <c r="J255">
        <f t="shared" si="23"/>
        <v>7.2463190389690677E-6</v>
      </c>
      <c r="K255">
        <f t="shared" si="24"/>
        <v>2.7666386373124669E-5</v>
      </c>
    </row>
    <row r="256" spans="1:11" x14ac:dyDescent="0.25">
      <c r="A256" s="43">
        <v>42430</v>
      </c>
      <c r="B256">
        <v>81.279999000000004</v>
      </c>
      <c r="C256">
        <v>100.529999</v>
      </c>
      <c r="D256">
        <v>154.64999399999999</v>
      </c>
      <c r="E256">
        <f t="shared" si="19"/>
        <v>1.4000067518247689E-2</v>
      </c>
      <c r="F256">
        <f t="shared" si="20"/>
        <v>3.8946175289930968E-2</v>
      </c>
      <c r="G256">
        <f t="shared" si="21"/>
        <v>3.3667425425662548E-2</v>
      </c>
      <c r="I256">
        <f t="shared" si="22"/>
        <v>2.0037533415373889E-4</v>
      </c>
      <c r="J256">
        <f t="shared" si="23"/>
        <v>1.4843316824890635E-3</v>
      </c>
      <c r="K256">
        <f t="shared" si="24"/>
        <v>1.1029757881303997E-3</v>
      </c>
    </row>
    <row r="257" spans="1:11" x14ac:dyDescent="0.25">
      <c r="A257" s="43">
        <v>42431</v>
      </c>
      <c r="B257">
        <v>82.699996999999996</v>
      </c>
      <c r="C257">
        <v>100.75</v>
      </c>
      <c r="D257">
        <v>154.199997</v>
      </c>
      <c r="E257">
        <f t="shared" si="19"/>
        <v>1.7319594226927488E-2</v>
      </c>
      <c r="F257">
        <f t="shared" si="20"/>
        <v>2.1860203567429701E-3</v>
      </c>
      <c r="G257">
        <f t="shared" si="21"/>
        <v>-2.9140186598176853E-3</v>
      </c>
      <c r="I257">
        <f t="shared" si="22"/>
        <v>3.0537304494841061E-4</v>
      </c>
      <c r="J257">
        <f t="shared" si="23"/>
        <v>3.1218310775797427E-6</v>
      </c>
      <c r="K257">
        <f t="shared" si="24"/>
        <v>1.1359358801462473E-5</v>
      </c>
    </row>
    <row r="258" spans="1:11" x14ac:dyDescent="0.25">
      <c r="A258" s="43">
        <v>42432</v>
      </c>
      <c r="B258">
        <v>82.400002000000001</v>
      </c>
      <c r="C258">
        <v>101.5</v>
      </c>
      <c r="D258">
        <v>155.33000200000001</v>
      </c>
      <c r="E258">
        <f t="shared" si="19"/>
        <v>-3.6341045666792018E-3</v>
      </c>
      <c r="F258">
        <f t="shared" si="20"/>
        <v>7.4165976550496192E-3</v>
      </c>
      <c r="G258">
        <f t="shared" si="21"/>
        <v>7.3014572016526329E-3</v>
      </c>
      <c r="I258">
        <f t="shared" si="22"/>
        <v>1.2101858906743099E-5</v>
      </c>
      <c r="J258">
        <f t="shared" si="23"/>
        <v>4.8964274556608379E-5</v>
      </c>
      <c r="K258">
        <f t="shared" si="24"/>
        <v>4.6855545613686072E-5</v>
      </c>
    </row>
    <row r="259" spans="1:11" x14ac:dyDescent="0.25">
      <c r="A259" s="43">
        <v>42433</v>
      </c>
      <c r="B259">
        <v>82.290001000000004</v>
      </c>
      <c r="C259">
        <v>103.010002</v>
      </c>
      <c r="D259">
        <v>156.83999600000001</v>
      </c>
      <c r="E259">
        <f t="shared" ref="E259:E322" si="25">LN(B259/B258)</f>
        <v>-1.3358554175040458E-3</v>
      </c>
      <c r="F259">
        <f t="shared" ref="F259:F322" si="26">LN(C259/C258)</f>
        <v>1.4767291829350489E-2</v>
      </c>
      <c r="G259">
        <f t="shared" ref="G259:G322" si="27">LN(D259/D258)</f>
        <v>9.6742530448039824E-3</v>
      </c>
      <c r="I259">
        <f t="shared" si="22"/>
        <v>1.3936356533187018E-6</v>
      </c>
      <c r="J259">
        <f t="shared" si="23"/>
        <v>2.0586917574204775E-4</v>
      </c>
      <c r="K259">
        <f t="shared" si="24"/>
        <v>8.4969807930962101E-5</v>
      </c>
    </row>
    <row r="260" spans="1:11" x14ac:dyDescent="0.25">
      <c r="A260" s="43">
        <v>42436</v>
      </c>
      <c r="B260">
        <v>84.459998999999996</v>
      </c>
      <c r="C260">
        <v>101.870003</v>
      </c>
      <c r="D260">
        <v>155.35000600000001</v>
      </c>
      <c r="E260">
        <f t="shared" si="25"/>
        <v>2.6028431896106891E-2</v>
      </c>
      <c r="F260">
        <f t="shared" si="26"/>
        <v>-1.112857025991988E-2</v>
      </c>
      <c r="G260">
        <f t="shared" si="27"/>
        <v>-9.545477458911527E-3</v>
      </c>
      <c r="I260">
        <f t="shared" ref="I260:I323" si="28">(E260-E$759)^2</f>
        <v>6.8558948923761473E-4</v>
      </c>
      <c r="J260">
        <f t="shared" ref="J260:J323" si="29">(F260-F$759)^2</f>
        <v>1.3334984176323274E-4</v>
      </c>
      <c r="K260">
        <f t="shared" ref="K260:K323" si="30">(G260-G$759)^2</f>
        <v>1.0003647505925173E-4</v>
      </c>
    </row>
    <row r="261" spans="1:11" x14ac:dyDescent="0.25">
      <c r="A261" s="43">
        <v>42437</v>
      </c>
      <c r="B261">
        <v>82.629997000000003</v>
      </c>
      <c r="C261">
        <v>101.029999</v>
      </c>
      <c r="D261">
        <v>151.60000600000001</v>
      </c>
      <c r="E261">
        <f t="shared" si="25"/>
        <v>-2.1905263259207067E-2</v>
      </c>
      <c r="F261">
        <f t="shared" si="26"/>
        <v>-8.2800275096818979E-3</v>
      </c>
      <c r="G261">
        <f t="shared" si="27"/>
        <v>-2.4435161675414103E-2</v>
      </c>
      <c r="I261">
        <f t="shared" si="28"/>
        <v>4.7305951188136278E-4</v>
      </c>
      <c r="J261">
        <f t="shared" si="29"/>
        <v>7.5675688261576173E-5</v>
      </c>
      <c r="K261">
        <f t="shared" si="30"/>
        <v>6.1958716071635537E-4</v>
      </c>
    </row>
    <row r="262" spans="1:11" x14ac:dyDescent="0.25">
      <c r="A262" s="43">
        <v>42438</v>
      </c>
      <c r="B262">
        <v>82.400002000000001</v>
      </c>
      <c r="C262">
        <v>101.120003</v>
      </c>
      <c r="D262">
        <v>149.91000399999999</v>
      </c>
      <c r="E262">
        <f t="shared" si="25"/>
        <v>-2.7873132193957464E-3</v>
      </c>
      <c r="F262">
        <f t="shared" si="26"/>
        <v>8.904675246775239E-4</v>
      </c>
      <c r="G262">
        <f t="shared" si="27"/>
        <v>-1.1210372079207815E-2</v>
      </c>
      <c r="I262">
        <f t="shared" si="28"/>
        <v>6.9273253935117983E-6</v>
      </c>
      <c r="J262">
        <f t="shared" si="29"/>
        <v>2.2214026776514939E-7</v>
      </c>
      <c r="K262">
        <f t="shared" si="30"/>
        <v>1.3611231372120589E-4</v>
      </c>
    </row>
    <row r="263" spans="1:11" x14ac:dyDescent="0.25">
      <c r="A263" s="43">
        <v>42439</v>
      </c>
      <c r="B263">
        <v>82.18</v>
      </c>
      <c r="C263">
        <v>101.16999800000001</v>
      </c>
      <c r="D263">
        <v>151.020004</v>
      </c>
      <c r="E263">
        <f t="shared" si="25"/>
        <v>-2.6734977320065747E-3</v>
      </c>
      <c r="F263">
        <f t="shared" si="26"/>
        <v>4.9429038282442015E-4</v>
      </c>
      <c r="G263">
        <f t="shared" si="27"/>
        <v>7.3771641549380236E-3</v>
      </c>
      <c r="I263">
        <f t="shared" si="28"/>
        <v>6.3411588971170564E-6</v>
      </c>
      <c r="J263">
        <f t="shared" si="29"/>
        <v>5.6460864888461022E-9</v>
      </c>
      <c r="K263">
        <f t="shared" si="30"/>
        <v>4.7897722165068162E-5</v>
      </c>
    </row>
    <row r="264" spans="1:11" x14ac:dyDescent="0.25">
      <c r="A264" s="43">
        <v>42440</v>
      </c>
      <c r="B264">
        <v>82.190002000000007</v>
      </c>
      <c r="C264">
        <v>102.260002</v>
      </c>
      <c r="D264">
        <v>153.94000199999999</v>
      </c>
      <c r="E264">
        <f t="shared" si="25"/>
        <v>1.2170103900514374E-4</v>
      </c>
      <c r="F264">
        <f t="shared" si="26"/>
        <v>1.071635876074963E-2</v>
      </c>
      <c r="G264">
        <f t="shared" si="27"/>
        <v>1.915062423640887E-2</v>
      </c>
      <c r="I264">
        <f t="shared" si="28"/>
        <v>7.6747277937932001E-8</v>
      </c>
      <c r="J264">
        <f t="shared" si="29"/>
        <v>1.0603250954485392E-4</v>
      </c>
      <c r="K264">
        <f t="shared" si="30"/>
        <v>3.4947603400284886E-4</v>
      </c>
    </row>
    <row r="265" spans="1:11" x14ac:dyDescent="0.25">
      <c r="A265" s="43">
        <v>42443</v>
      </c>
      <c r="B265">
        <v>82.410004000000001</v>
      </c>
      <c r="C265">
        <v>102.519997</v>
      </c>
      <c r="D265">
        <v>153.490005</v>
      </c>
      <c r="E265">
        <f t="shared" si="25"/>
        <v>2.6731728188208867E-3</v>
      </c>
      <c r="F265">
        <f t="shared" si="26"/>
        <v>2.539263023444652E-3</v>
      </c>
      <c r="G265">
        <f t="shared" si="27"/>
        <v>-2.9274781975177993E-3</v>
      </c>
      <c r="I265">
        <f t="shared" si="28"/>
        <v>8.000439236848141E-6</v>
      </c>
      <c r="J265">
        <f t="shared" si="29"/>
        <v>4.494879496214512E-6</v>
      </c>
      <c r="K265">
        <f t="shared" si="30"/>
        <v>1.1450267064461126E-5</v>
      </c>
    </row>
    <row r="266" spans="1:11" x14ac:dyDescent="0.25">
      <c r="A266" s="43">
        <v>42444</v>
      </c>
      <c r="B266">
        <v>82.82</v>
      </c>
      <c r="C266">
        <v>104.58000199999999</v>
      </c>
      <c r="D266">
        <v>152.029999</v>
      </c>
      <c r="E266">
        <f t="shared" si="25"/>
        <v>4.9627408043313222E-3</v>
      </c>
      <c r="F266">
        <f t="shared" si="26"/>
        <v>1.9894475650812711E-2</v>
      </c>
      <c r="G266">
        <f t="shared" si="27"/>
        <v>-9.5575876856327825E-3</v>
      </c>
      <c r="I266">
        <f t="shared" si="28"/>
        <v>2.619466873600965E-5</v>
      </c>
      <c r="J266">
        <f t="shared" si="29"/>
        <v>3.792883116306239E-4</v>
      </c>
      <c r="K266">
        <f t="shared" si="30"/>
        <v>1.0027887041936459E-4</v>
      </c>
    </row>
    <row r="267" spans="1:11" x14ac:dyDescent="0.25">
      <c r="A267" s="43">
        <v>42445</v>
      </c>
      <c r="B267">
        <v>82.870002999999997</v>
      </c>
      <c r="C267">
        <v>105.970001</v>
      </c>
      <c r="D267">
        <v>150.53999300000001</v>
      </c>
      <c r="E267">
        <f t="shared" si="25"/>
        <v>6.0357294480835571E-4</v>
      </c>
      <c r="F267">
        <f t="shared" si="26"/>
        <v>1.320369673927777E-2</v>
      </c>
      <c r="G267">
        <f t="shared" si="27"/>
        <v>-9.8490801079798157E-3</v>
      </c>
      <c r="I267">
        <f t="shared" si="28"/>
        <v>5.7593664194133302E-7</v>
      </c>
      <c r="J267">
        <f t="shared" si="29"/>
        <v>1.6344463692094123E-4</v>
      </c>
      <c r="K267">
        <f t="shared" si="30"/>
        <v>1.0620180990063806E-4</v>
      </c>
    </row>
    <row r="268" spans="1:11" x14ac:dyDescent="0.25">
      <c r="A268" s="43">
        <v>42446</v>
      </c>
      <c r="B268">
        <v>84.099997999999999</v>
      </c>
      <c r="C268">
        <v>105.800003</v>
      </c>
      <c r="D268">
        <v>152.91000399999999</v>
      </c>
      <c r="E268">
        <f t="shared" si="25"/>
        <v>1.4733392135459792E-2</v>
      </c>
      <c r="F268">
        <f t="shared" si="26"/>
        <v>-1.6054968437914216E-3</v>
      </c>
      <c r="G268">
        <f t="shared" si="27"/>
        <v>1.5620756072122596E-2</v>
      </c>
      <c r="I268">
        <f t="shared" si="28"/>
        <v>2.2167410494351283E-4</v>
      </c>
      <c r="J268">
        <f t="shared" si="29"/>
        <v>4.0991945899288633E-6</v>
      </c>
      <c r="K268">
        <f t="shared" si="30"/>
        <v>2.2995932896014822E-4</v>
      </c>
    </row>
    <row r="269" spans="1:11" x14ac:dyDescent="0.25">
      <c r="A269" s="43">
        <v>42447</v>
      </c>
      <c r="B269">
        <v>84.199996999999996</v>
      </c>
      <c r="C269">
        <v>105.91999800000001</v>
      </c>
      <c r="D269">
        <v>157.60000600000001</v>
      </c>
      <c r="E269">
        <f t="shared" si="25"/>
        <v>1.1883424211373574E-3</v>
      </c>
      <c r="F269">
        <f t="shared" si="26"/>
        <v>1.1335255269366263E-3</v>
      </c>
      <c r="G269">
        <f t="shared" si="27"/>
        <v>3.0210676315605926E-2</v>
      </c>
      <c r="I269">
        <f t="shared" si="28"/>
        <v>1.8054608202145097E-6</v>
      </c>
      <c r="J269">
        <f t="shared" si="29"/>
        <v>5.103324824529695E-7</v>
      </c>
      <c r="K269">
        <f t="shared" si="30"/>
        <v>8.8532016492630968E-4</v>
      </c>
    </row>
    <row r="270" spans="1:11" x14ac:dyDescent="0.25">
      <c r="A270" s="43">
        <v>42450</v>
      </c>
      <c r="B270">
        <v>83.620002999999997</v>
      </c>
      <c r="C270">
        <v>105.910004</v>
      </c>
      <c r="D270">
        <v>156.28999300000001</v>
      </c>
      <c r="E270">
        <f t="shared" si="25"/>
        <v>-6.9121238138238356E-3</v>
      </c>
      <c r="F270">
        <f t="shared" si="26"/>
        <v>-9.4358683029440184E-5</v>
      </c>
      <c r="G270">
        <f t="shared" si="27"/>
        <v>-8.3470044292769021E-3</v>
      </c>
      <c r="I270">
        <f t="shared" si="28"/>
        <v>4.5654236268089823E-5</v>
      </c>
      <c r="J270">
        <f t="shared" si="29"/>
        <v>2.6369110359522935E-7</v>
      </c>
      <c r="K270">
        <f t="shared" si="30"/>
        <v>7.7498981030392497E-5</v>
      </c>
    </row>
    <row r="271" spans="1:11" x14ac:dyDescent="0.25">
      <c r="A271" s="43">
        <v>42451</v>
      </c>
      <c r="B271">
        <v>84.120002999999997</v>
      </c>
      <c r="C271">
        <v>106.720001</v>
      </c>
      <c r="D271">
        <v>154.199997</v>
      </c>
      <c r="E271">
        <f t="shared" si="25"/>
        <v>5.9616246928335783E-3</v>
      </c>
      <c r="F271">
        <f t="shared" si="26"/>
        <v>7.6188769141349649E-3</v>
      </c>
      <c r="G271">
        <f t="shared" si="27"/>
        <v>-1.3462769391591118E-2</v>
      </c>
      <c r="I271">
        <f t="shared" si="28"/>
        <v>3.741715859107911E-5</v>
      </c>
      <c r="J271">
        <f t="shared" si="29"/>
        <v>5.1836068534759827E-5</v>
      </c>
      <c r="K271">
        <f t="shared" si="30"/>
        <v>1.937417768415322E-4</v>
      </c>
    </row>
    <row r="272" spans="1:11" x14ac:dyDescent="0.25">
      <c r="A272" s="43">
        <v>42452</v>
      </c>
      <c r="B272">
        <v>83.75</v>
      </c>
      <c r="C272">
        <v>106.129997</v>
      </c>
      <c r="D272">
        <v>154.08000200000001</v>
      </c>
      <c r="E272">
        <f t="shared" si="25"/>
        <v>-4.4082157926605909E-3</v>
      </c>
      <c r="F272">
        <f t="shared" si="26"/>
        <v>-5.5438620311170101E-3</v>
      </c>
      <c r="G272">
        <f t="shared" si="27"/>
        <v>-7.7848064389065739E-4</v>
      </c>
      <c r="I272">
        <f t="shared" si="28"/>
        <v>1.8087020964720663E-5</v>
      </c>
      <c r="J272">
        <f t="shared" si="29"/>
        <v>3.5557511740623921E-5</v>
      </c>
      <c r="K272">
        <f t="shared" si="30"/>
        <v>1.5247971560287464E-6</v>
      </c>
    </row>
    <row r="273" spans="1:11" x14ac:dyDescent="0.25">
      <c r="A273" s="43">
        <v>42453</v>
      </c>
      <c r="B273">
        <v>83.980002999999996</v>
      </c>
      <c r="C273">
        <v>105.66999800000001</v>
      </c>
      <c r="D273">
        <v>153</v>
      </c>
      <c r="E273">
        <f t="shared" si="25"/>
        <v>2.7425402736618917E-3</v>
      </c>
      <c r="F273">
        <f t="shared" si="26"/>
        <v>-4.3437179804197527E-3</v>
      </c>
      <c r="G273">
        <f t="shared" si="27"/>
        <v>-7.034039637649969E-3</v>
      </c>
      <c r="I273">
        <f t="shared" si="28"/>
        <v>8.3976634345123315E-6</v>
      </c>
      <c r="J273">
        <f t="shared" si="29"/>
        <v>2.2684910805749125E-5</v>
      </c>
      <c r="K273">
        <f t="shared" si="30"/>
        <v>5.6105878914920531E-5</v>
      </c>
    </row>
    <row r="274" spans="1:11" x14ac:dyDescent="0.25">
      <c r="A274" s="43">
        <v>42457</v>
      </c>
      <c r="B274">
        <v>84.220000999999996</v>
      </c>
      <c r="C274">
        <v>105.19000200000001</v>
      </c>
      <c r="D274">
        <v>153.83999600000001</v>
      </c>
      <c r="E274">
        <f t="shared" si="25"/>
        <v>2.8537236286080986E-3</v>
      </c>
      <c r="F274">
        <f t="shared" si="26"/>
        <v>-4.5527537616947122E-3</v>
      </c>
      <c r="G274">
        <f t="shared" si="27"/>
        <v>5.4751538870485023E-3</v>
      </c>
      <c r="I274">
        <f t="shared" si="28"/>
        <v>9.0544154853713141E-6</v>
      </c>
      <c r="J274">
        <f t="shared" si="29"/>
        <v>2.4719826396362499E-5</v>
      </c>
      <c r="K274">
        <f t="shared" si="30"/>
        <v>2.5188431324517423E-5</v>
      </c>
    </row>
    <row r="275" spans="1:11" x14ac:dyDescent="0.25">
      <c r="A275" s="43">
        <v>42458</v>
      </c>
      <c r="B275">
        <v>84.529999000000004</v>
      </c>
      <c r="C275">
        <v>107.68</v>
      </c>
      <c r="D275">
        <v>155.029999</v>
      </c>
      <c r="E275">
        <f t="shared" si="25"/>
        <v>3.6740545032708954E-3</v>
      </c>
      <c r="F275">
        <f t="shared" si="26"/>
        <v>2.3395608132021024E-2</v>
      </c>
      <c r="G275">
        <f t="shared" si="27"/>
        <v>7.7055648484222871E-3</v>
      </c>
      <c r="I275">
        <f t="shared" si="28"/>
        <v>1.4664200621499299E-5</v>
      </c>
      <c r="J275">
        <f t="shared" si="29"/>
        <v>5.2791763115395986E-4</v>
      </c>
      <c r="K275">
        <f t="shared" si="30"/>
        <v>5.2551172059744828E-5</v>
      </c>
    </row>
    <row r="276" spans="1:11" x14ac:dyDescent="0.25">
      <c r="A276" s="43">
        <v>42459</v>
      </c>
      <c r="B276">
        <v>84.519997000000004</v>
      </c>
      <c r="C276">
        <v>109.55999799999999</v>
      </c>
      <c r="D276">
        <v>156.5</v>
      </c>
      <c r="E276">
        <f t="shared" si="25"/>
        <v>-1.1833185741898191E-4</v>
      </c>
      <c r="F276">
        <f t="shared" si="26"/>
        <v>1.7308460243621877E-2</v>
      </c>
      <c r="G276">
        <f t="shared" si="27"/>
        <v>9.4373698523014943E-3</v>
      </c>
      <c r="I276">
        <f t="shared" si="28"/>
        <v>1.3690069766567432E-9</v>
      </c>
      <c r="J276">
        <f t="shared" si="29"/>
        <v>2.8524880260867374E-4</v>
      </c>
      <c r="K276">
        <f t="shared" si="30"/>
        <v>8.0658787140460342E-5</v>
      </c>
    </row>
    <row r="277" spans="1:11" x14ac:dyDescent="0.25">
      <c r="A277" s="43">
        <v>42460</v>
      </c>
      <c r="B277">
        <v>83.589995999999999</v>
      </c>
      <c r="C277">
        <v>108.989998</v>
      </c>
      <c r="D277">
        <v>156.979996</v>
      </c>
      <c r="E277">
        <f t="shared" si="25"/>
        <v>-1.1064309394848228E-2</v>
      </c>
      <c r="F277">
        <f t="shared" si="26"/>
        <v>-5.2162095891269715E-3</v>
      </c>
      <c r="G277">
        <f t="shared" si="27"/>
        <v>3.0623732375064682E-3</v>
      </c>
      <c r="I277">
        <f t="shared" si="28"/>
        <v>1.1900578885516034E-4</v>
      </c>
      <c r="J277">
        <f t="shared" si="29"/>
        <v>3.1757276996948241E-5</v>
      </c>
      <c r="K277">
        <f t="shared" si="30"/>
        <v>6.7913772966415975E-6</v>
      </c>
    </row>
    <row r="278" spans="1:11" x14ac:dyDescent="0.25">
      <c r="A278" s="43">
        <v>42461</v>
      </c>
      <c r="B278">
        <v>82.959998999999996</v>
      </c>
      <c r="C278">
        <v>109.989998</v>
      </c>
      <c r="D278">
        <v>159.820007</v>
      </c>
      <c r="E278">
        <f t="shared" si="25"/>
        <v>-7.565295991179769E-3</v>
      </c>
      <c r="F278">
        <f t="shared" si="26"/>
        <v>9.1333178346412001E-3</v>
      </c>
      <c r="G278">
        <f t="shared" si="27"/>
        <v>1.7929842527875609E-2</v>
      </c>
      <c r="I278">
        <f t="shared" si="28"/>
        <v>5.4907567066412878E-5</v>
      </c>
      <c r="J278">
        <f t="shared" si="29"/>
        <v>7.5936722135541346E-5</v>
      </c>
      <c r="K278">
        <f t="shared" si="30"/>
        <v>3.0532307644423671E-4</v>
      </c>
    </row>
    <row r="279" spans="1:11" x14ac:dyDescent="0.25">
      <c r="A279" s="43">
        <v>42464</v>
      </c>
      <c r="B279">
        <v>83.160004000000001</v>
      </c>
      <c r="C279">
        <v>111.120003</v>
      </c>
      <c r="D279">
        <v>157.770004</v>
      </c>
      <c r="E279">
        <f t="shared" si="25"/>
        <v>2.4079592225893487E-3</v>
      </c>
      <c r="F279">
        <f t="shared" si="26"/>
        <v>1.0221291058374245E-2</v>
      </c>
      <c r="G279">
        <f t="shared" si="27"/>
        <v>-1.2909924122865317E-2</v>
      </c>
      <c r="I279">
        <f t="shared" si="28"/>
        <v>6.5704616441794518E-6</v>
      </c>
      <c r="J279">
        <f t="shared" si="29"/>
        <v>9.6081970549006347E-5</v>
      </c>
      <c r="K279">
        <f t="shared" si="30"/>
        <v>1.7865718041322289E-4</v>
      </c>
    </row>
    <row r="280" spans="1:11" x14ac:dyDescent="0.25">
      <c r="A280" s="43">
        <v>42465</v>
      </c>
      <c r="B280">
        <v>82.209998999999996</v>
      </c>
      <c r="C280">
        <v>109.80999799999999</v>
      </c>
      <c r="D280">
        <v>155.35000600000001</v>
      </c>
      <c r="E280">
        <f t="shared" si="25"/>
        <v>-1.1489574089787513E-2</v>
      </c>
      <c r="F280">
        <f t="shared" si="26"/>
        <v>-1.1859144047583972E-2</v>
      </c>
      <c r="G280">
        <f t="shared" si="27"/>
        <v>-1.5457627161203606E-2</v>
      </c>
      <c r="I280">
        <f t="shared" si="28"/>
        <v>1.2846504484484379E-4</v>
      </c>
      <c r="J280">
        <f t="shared" si="29"/>
        <v>1.507565031898204E-4</v>
      </c>
      <c r="K280">
        <f t="shared" si="30"/>
        <v>2.532545458424085E-4</v>
      </c>
    </row>
    <row r="281" spans="1:11" x14ac:dyDescent="0.25">
      <c r="A281" s="43">
        <v>42466</v>
      </c>
      <c r="B281">
        <v>83.309997999999993</v>
      </c>
      <c r="C281">
        <v>110.959999</v>
      </c>
      <c r="D281">
        <v>155.19000199999999</v>
      </c>
      <c r="E281">
        <f t="shared" si="25"/>
        <v>1.3291628980023952E-2</v>
      </c>
      <c r="F281">
        <f t="shared" si="26"/>
        <v>1.0418185597975336E-2</v>
      </c>
      <c r="G281">
        <f t="shared" si="27"/>
        <v>-1.0304888905594935E-3</v>
      </c>
      <c r="I281">
        <f t="shared" si="28"/>
        <v>1.8082075829925669E-4</v>
      </c>
      <c r="J281">
        <f t="shared" si="29"/>
        <v>9.9980714134839034E-5</v>
      </c>
      <c r="K281">
        <f t="shared" si="30"/>
        <v>2.2106783717535805E-6</v>
      </c>
    </row>
    <row r="282" spans="1:11" x14ac:dyDescent="0.25">
      <c r="A282" s="43">
        <v>42467</v>
      </c>
      <c r="B282">
        <v>82.370002999999997</v>
      </c>
      <c r="C282">
        <v>108.540001</v>
      </c>
      <c r="D282">
        <v>150.41000399999999</v>
      </c>
      <c r="E282">
        <f t="shared" si="25"/>
        <v>-1.1347236605911833E-2</v>
      </c>
      <c r="F282">
        <f t="shared" si="26"/>
        <v>-2.2050989145867367E-2</v>
      </c>
      <c r="G282">
        <f t="shared" si="27"/>
        <v>-3.1285260309863588E-2</v>
      </c>
      <c r="I282">
        <f t="shared" si="28"/>
        <v>1.252587297890131E-4</v>
      </c>
      <c r="J282">
        <f t="shared" si="29"/>
        <v>5.0490715043625229E-4</v>
      </c>
      <c r="K282">
        <f t="shared" si="30"/>
        <v>1.007529579242107E-3</v>
      </c>
    </row>
    <row r="283" spans="1:11" x14ac:dyDescent="0.25">
      <c r="A283" s="43">
        <v>42468</v>
      </c>
      <c r="B283">
        <v>83.209998999999996</v>
      </c>
      <c r="C283">
        <v>108.660004</v>
      </c>
      <c r="D283">
        <v>150.279999</v>
      </c>
      <c r="E283">
        <f t="shared" si="25"/>
        <v>1.0146191520368438E-2</v>
      </c>
      <c r="F283">
        <f t="shared" si="26"/>
        <v>1.1050000869986653E-3</v>
      </c>
      <c r="G283">
        <f t="shared" si="27"/>
        <v>-8.6471120957521102E-4</v>
      </c>
      <c r="I283">
        <f t="shared" si="28"/>
        <v>1.061213858455359E-4</v>
      </c>
      <c r="J283">
        <f t="shared" si="29"/>
        <v>4.7039042725055921E-7</v>
      </c>
      <c r="K283">
        <f t="shared" si="30"/>
        <v>1.745192488573801E-6</v>
      </c>
    </row>
    <row r="284" spans="1:11" x14ac:dyDescent="0.25">
      <c r="A284" s="43">
        <v>42471</v>
      </c>
      <c r="B284">
        <v>83.32</v>
      </c>
      <c r="C284">
        <v>109.019997</v>
      </c>
      <c r="D284">
        <v>152.199997</v>
      </c>
      <c r="E284">
        <f t="shared" si="25"/>
        <v>1.3210954982190489E-3</v>
      </c>
      <c r="F284">
        <f t="shared" si="26"/>
        <v>3.3075461827971569E-3</v>
      </c>
      <c r="G284">
        <f t="shared" si="27"/>
        <v>1.2695211665155744E-2</v>
      </c>
      <c r="I284">
        <f t="shared" si="28"/>
        <v>2.1798380148685805E-6</v>
      </c>
      <c r="J284">
        <f t="shared" si="29"/>
        <v>8.3428328685126135E-6</v>
      </c>
      <c r="K284">
        <f t="shared" si="30"/>
        <v>1.4978982964202145E-4</v>
      </c>
    </row>
    <row r="285" spans="1:11" x14ac:dyDescent="0.25">
      <c r="A285" s="43">
        <v>42472</v>
      </c>
      <c r="B285">
        <v>84.349997999999999</v>
      </c>
      <c r="C285">
        <v>110.44000200000001</v>
      </c>
      <c r="D285">
        <v>154.30999800000001</v>
      </c>
      <c r="E285">
        <f t="shared" si="25"/>
        <v>1.2286168888476723E-2</v>
      </c>
      <c r="F285">
        <f t="shared" si="26"/>
        <v>1.2941081053086376E-2</v>
      </c>
      <c r="G285">
        <f t="shared" si="27"/>
        <v>1.3768127405511936E-2</v>
      </c>
      <c r="I285">
        <f t="shared" si="28"/>
        <v>1.5479094315606849E-4</v>
      </c>
      <c r="J285">
        <f t="shared" si="29"/>
        <v>1.5679875885770658E-4</v>
      </c>
      <c r="K285">
        <f t="shared" si="30"/>
        <v>1.7720352078623737E-4</v>
      </c>
    </row>
    <row r="286" spans="1:11" x14ac:dyDescent="0.25">
      <c r="A286" s="43">
        <v>42473</v>
      </c>
      <c r="B286">
        <v>84.830001999999993</v>
      </c>
      <c r="C286">
        <v>112.040001</v>
      </c>
      <c r="D286">
        <v>159.85000600000001</v>
      </c>
      <c r="E286">
        <f t="shared" si="25"/>
        <v>5.6744921149600837E-3</v>
      </c>
      <c r="F286">
        <f t="shared" si="26"/>
        <v>1.4383554145957215E-2</v>
      </c>
      <c r="G286">
        <f t="shared" si="27"/>
        <v>3.5272359918848514E-2</v>
      </c>
      <c r="I286">
        <f t="shared" si="28"/>
        <v>3.3986848648185874E-5</v>
      </c>
      <c r="J286">
        <f t="shared" si="29"/>
        <v>1.9500458489072763E-4</v>
      </c>
      <c r="K286">
        <f t="shared" si="30"/>
        <v>1.2121548163000373E-3</v>
      </c>
    </row>
    <row r="287" spans="1:11" x14ac:dyDescent="0.25">
      <c r="A287" s="43">
        <v>42474</v>
      </c>
      <c r="B287">
        <v>85.43</v>
      </c>
      <c r="C287">
        <v>112.099998</v>
      </c>
      <c r="D287">
        <v>160.91000399999999</v>
      </c>
      <c r="E287">
        <f t="shared" si="25"/>
        <v>7.0480497673195168E-3</v>
      </c>
      <c r="F287">
        <f t="shared" si="26"/>
        <v>5.3535291960939287E-4</v>
      </c>
      <c r="G287">
        <f t="shared" si="27"/>
        <v>6.60931428863595E-3</v>
      </c>
      <c r="I287">
        <f t="shared" si="28"/>
        <v>5.1888708189875851E-5</v>
      </c>
      <c r="J287">
        <f t="shared" si="29"/>
        <v>1.3503132997443732E-8</v>
      </c>
      <c r="K287">
        <f t="shared" si="30"/>
        <v>3.7859017188536108E-5</v>
      </c>
    </row>
    <row r="288" spans="1:11" x14ac:dyDescent="0.25">
      <c r="A288" s="43">
        <v>42475</v>
      </c>
      <c r="B288">
        <v>84.970000999999996</v>
      </c>
      <c r="C288">
        <v>109.849998</v>
      </c>
      <c r="D288">
        <v>158.520004</v>
      </c>
      <c r="E288">
        <f t="shared" si="25"/>
        <v>-5.3990623792179327E-3</v>
      </c>
      <c r="F288">
        <f t="shared" si="26"/>
        <v>-2.0275531612927208E-2</v>
      </c>
      <c r="G288">
        <f t="shared" si="27"/>
        <v>-1.4964433774032041E-2</v>
      </c>
      <c r="I288">
        <f t="shared" si="28"/>
        <v>2.7496708796498307E-5</v>
      </c>
      <c r="J288">
        <f t="shared" si="29"/>
        <v>4.2826984448315084E-4</v>
      </c>
      <c r="K288">
        <f t="shared" si="30"/>
        <v>2.3780045278005735E-4</v>
      </c>
    </row>
    <row r="289" spans="1:11" x14ac:dyDescent="0.25">
      <c r="A289" s="43">
        <v>42478</v>
      </c>
      <c r="B289">
        <v>85.779999000000004</v>
      </c>
      <c r="C289">
        <v>107.480003</v>
      </c>
      <c r="D289">
        <v>159.020004</v>
      </c>
      <c r="E289">
        <f t="shared" si="25"/>
        <v>9.4876026466958075E-3</v>
      </c>
      <c r="F289">
        <f t="shared" si="26"/>
        <v>-2.1810968964513816E-2</v>
      </c>
      <c r="G289">
        <f t="shared" si="27"/>
        <v>3.1492120717626793E-3</v>
      </c>
      <c r="I289">
        <f t="shared" si="28"/>
        <v>9.2986187668900474E-5</v>
      </c>
      <c r="J289">
        <f t="shared" si="29"/>
        <v>4.9417818640793971E-4</v>
      </c>
      <c r="K289">
        <f t="shared" si="30"/>
        <v>7.2515269922744451E-6</v>
      </c>
    </row>
    <row r="290" spans="1:11" x14ac:dyDescent="0.25">
      <c r="A290" s="43">
        <v>42479</v>
      </c>
      <c r="B290">
        <v>86.209998999999996</v>
      </c>
      <c r="C290">
        <v>106.910004</v>
      </c>
      <c r="D290">
        <v>162.64999399999999</v>
      </c>
      <c r="E290">
        <f t="shared" si="25"/>
        <v>5.0003011912458251E-3</v>
      </c>
      <c r="F290">
        <f t="shared" si="26"/>
        <v>-5.3174152194041049E-3</v>
      </c>
      <c r="G290">
        <f t="shared" si="27"/>
        <v>2.2570610402928463E-2</v>
      </c>
      <c r="I290">
        <f t="shared" si="28"/>
        <v>2.6580553104620894E-5</v>
      </c>
      <c r="J290">
        <f t="shared" si="29"/>
        <v>3.2908179802055837E-5</v>
      </c>
      <c r="K290">
        <f t="shared" si="30"/>
        <v>4.8904068443121195E-4</v>
      </c>
    </row>
    <row r="291" spans="1:11" x14ac:dyDescent="0.25">
      <c r="A291" s="43">
        <v>42480</v>
      </c>
      <c r="B291">
        <v>86.800003000000004</v>
      </c>
      <c r="C291">
        <v>107.129997</v>
      </c>
      <c r="D291">
        <v>166.979996</v>
      </c>
      <c r="E291">
        <f t="shared" si="25"/>
        <v>6.8204876062648847E-3</v>
      </c>
      <c r="F291">
        <f t="shared" si="26"/>
        <v>2.0556258310504521E-3</v>
      </c>
      <c r="G291">
        <f t="shared" si="27"/>
        <v>2.6273404780555207E-2</v>
      </c>
      <c r="I291">
        <f t="shared" si="28"/>
        <v>4.8662058505257587E-5</v>
      </c>
      <c r="J291">
        <f t="shared" si="29"/>
        <v>2.6780533494158914E-6</v>
      </c>
      <c r="K291">
        <f t="shared" si="30"/>
        <v>6.6652051748095716E-4</v>
      </c>
    </row>
    <row r="292" spans="1:11" x14ac:dyDescent="0.25">
      <c r="A292" s="43">
        <v>42481</v>
      </c>
      <c r="B292">
        <v>86.790001000000004</v>
      </c>
      <c r="C292">
        <v>105.970001</v>
      </c>
      <c r="D292">
        <v>165.320007</v>
      </c>
      <c r="E292">
        <f t="shared" si="25"/>
        <v>-1.1523705029772719E-4</v>
      </c>
      <c r="F292">
        <f t="shared" si="26"/>
        <v>-1.0886977647728474E-2</v>
      </c>
      <c r="G292">
        <f t="shared" si="27"/>
        <v>-9.9909888252344113E-3</v>
      </c>
      <c r="I292">
        <f t="shared" si="28"/>
        <v>1.6076011182981581E-9</v>
      </c>
      <c r="J292">
        <f t="shared" si="29"/>
        <v>1.2782852097868638E-4</v>
      </c>
      <c r="K292">
        <f t="shared" si="30"/>
        <v>1.091468076204273E-4</v>
      </c>
    </row>
    <row r="293" spans="1:11" x14ac:dyDescent="0.25">
      <c r="A293" s="43">
        <v>42482</v>
      </c>
      <c r="B293">
        <v>87.529999000000004</v>
      </c>
      <c r="C293">
        <v>105.68</v>
      </c>
      <c r="D293">
        <v>166.75</v>
      </c>
      <c r="E293">
        <f t="shared" si="25"/>
        <v>8.4901611414740976E-3</v>
      </c>
      <c r="F293">
        <f t="shared" si="26"/>
        <v>-2.7403844093076184E-3</v>
      </c>
      <c r="G293">
        <f t="shared" si="27"/>
        <v>8.6126528100779268E-3</v>
      </c>
      <c r="I293">
        <f t="shared" si="28"/>
        <v>7.4744550824086566E-5</v>
      </c>
      <c r="J293">
        <f t="shared" si="29"/>
        <v>9.9826572901163781E-6</v>
      </c>
      <c r="K293">
        <f t="shared" si="30"/>
        <v>6.6525338695736324E-5</v>
      </c>
    </row>
    <row r="294" spans="1:11" x14ac:dyDescent="0.25">
      <c r="A294" s="43">
        <v>42485</v>
      </c>
      <c r="B294">
        <v>87.330001999999993</v>
      </c>
      <c r="C294">
        <v>105.08000199999999</v>
      </c>
      <c r="D294">
        <v>165.08999600000001</v>
      </c>
      <c r="E294">
        <f t="shared" si="25"/>
        <v>-2.2875109924135389E-3</v>
      </c>
      <c r="F294">
        <f t="shared" si="26"/>
        <v>-5.6936763636134024E-3</v>
      </c>
      <c r="G294">
        <f t="shared" si="27"/>
        <v>-1.0004929285164447E-2</v>
      </c>
      <c r="I294">
        <f t="shared" si="28"/>
        <v>4.5461874616666055E-6</v>
      </c>
      <c r="J294">
        <f t="shared" si="29"/>
        <v>3.7366645390407167E-5</v>
      </c>
      <c r="K294">
        <f t="shared" si="30"/>
        <v>1.0943828326542661E-4</v>
      </c>
    </row>
    <row r="295" spans="1:11" x14ac:dyDescent="0.25">
      <c r="A295" s="43">
        <v>42486</v>
      </c>
      <c r="B295">
        <v>87.629997000000003</v>
      </c>
      <c r="C295">
        <v>104.349998</v>
      </c>
      <c r="D295">
        <v>165.83999600000001</v>
      </c>
      <c r="E295">
        <f t="shared" si="25"/>
        <v>3.4293015056290808E-3</v>
      </c>
      <c r="F295">
        <f t="shared" si="26"/>
        <v>-6.9713694935143282E-3</v>
      </c>
      <c r="G295">
        <f t="shared" si="27"/>
        <v>4.5326884973218729E-3</v>
      </c>
      <c r="I295">
        <f t="shared" si="28"/>
        <v>1.2849597023388751E-5</v>
      </c>
      <c r="J295">
        <f t="shared" si="29"/>
        <v>5.4619777463613901E-5</v>
      </c>
      <c r="K295">
        <f t="shared" si="30"/>
        <v>1.6616567113741501E-5</v>
      </c>
    </row>
    <row r="296" spans="1:11" x14ac:dyDescent="0.25">
      <c r="A296" s="43">
        <v>42487</v>
      </c>
      <c r="B296">
        <v>88.459998999999996</v>
      </c>
      <c r="C296">
        <v>97.82</v>
      </c>
      <c r="D296">
        <v>166.91999799999999</v>
      </c>
      <c r="E296">
        <f t="shared" si="25"/>
        <v>9.4270903027285063E-3</v>
      </c>
      <c r="F296">
        <f t="shared" si="26"/>
        <v>-6.462155924573118E-2</v>
      </c>
      <c r="G296">
        <f t="shared" si="27"/>
        <v>6.4911997336735772E-3</v>
      </c>
      <c r="I296">
        <f t="shared" si="28"/>
        <v>9.1822816262128489E-5</v>
      </c>
      <c r="J296">
        <f t="shared" si="29"/>
        <v>4.2302938510876938E-3</v>
      </c>
      <c r="K296">
        <f t="shared" si="30"/>
        <v>3.6419458044595205E-5</v>
      </c>
    </row>
    <row r="297" spans="1:11" x14ac:dyDescent="0.25">
      <c r="A297" s="43">
        <v>42488</v>
      </c>
      <c r="B297">
        <v>88.029999000000004</v>
      </c>
      <c r="C297">
        <v>94.830001999999993</v>
      </c>
      <c r="D297">
        <v>164.28999300000001</v>
      </c>
      <c r="E297">
        <f t="shared" si="25"/>
        <v>-4.8728070225851385E-3</v>
      </c>
      <c r="F297">
        <f t="shared" si="26"/>
        <v>-3.1043219125203064E-2</v>
      </c>
      <c r="G297">
        <f t="shared" si="27"/>
        <v>-1.5881527430903573E-2</v>
      </c>
      <c r="I297">
        <f t="shared" si="28"/>
        <v>2.2254571044441548E-5</v>
      </c>
      <c r="J297">
        <f t="shared" si="29"/>
        <v>9.8988066705226656E-4</v>
      </c>
      <c r="K297">
        <f t="shared" si="30"/>
        <v>2.6692611241945467E-4</v>
      </c>
    </row>
    <row r="298" spans="1:11" x14ac:dyDescent="0.25">
      <c r="A298" s="43">
        <v>42489</v>
      </c>
      <c r="B298">
        <v>88.400002000000001</v>
      </c>
      <c r="C298">
        <v>93.739998</v>
      </c>
      <c r="D298">
        <v>164.11000100000001</v>
      </c>
      <c r="E298">
        <f t="shared" si="25"/>
        <v>4.1943381549808343E-3</v>
      </c>
      <c r="F298">
        <f t="shared" si="26"/>
        <v>-1.1560864827057298E-2</v>
      </c>
      <c r="G298">
        <f t="shared" si="27"/>
        <v>-1.096175525649999E-3</v>
      </c>
      <c r="I298">
        <f t="shared" si="28"/>
        <v>1.8919630036935522E-5</v>
      </c>
      <c r="J298">
        <f t="shared" si="29"/>
        <v>1.4352075376454422E-4</v>
      </c>
      <c r="K298">
        <f t="shared" si="30"/>
        <v>2.4103234843616861E-6</v>
      </c>
    </row>
    <row r="299" spans="1:11" x14ac:dyDescent="0.25">
      <c r="A299" s="43">
        <v>42492</v>
      </c>
      <c r="B299">
        <v>89.129997000000003</v>
      </c>
      <c r="C299">
        <v>93.639999000000003</v>
      </c>
      <c r="D299">
        <v>166.179993</v>
      </c>
      <c r="E299">
        <f t="shared" si="25"/>
        <v>8.2239522158926593E-3</v>
      </c>
      <c r="F299">
        <f t="shared" si="26"/>
        <v>-1.0673392154376554E-3</v>
      </c>
      <c r="G299">
        <f t="shared" si="27"/>
        <v>1.2534555328824885E-2</v>
      </c>
      <c r="I299">
        <f t="shared" si="28"/>
        <v>7.0212403161235595E-5</v>
      </c>
      <c r="J299">
        <f t="shared" si="29"/>
        <v>2.2096500024878921E-6</v>
      </c>
      <c r="K299">
        <f t="shared" si="30"/>
        <v>1.4588313750426234E-4</v>
      </c>
    </row>
    <row r="300" spans="1:11" x14ac:dyDescent="0.25">
      <c r="A300" s="43">
        <v>42493</v>
      </c>
      <c r="B300">
        <v>88.110000999999997</v>
      </c>
      <c r="C300">
        <v>95.18</v>
      </c>
      <c r="D300">
        <v>163.13999899999999</v>
      </c>
      <c r="E300">
        <f t="shared" si="25"/>
        <v>-1.1509899255836785E-2</v>
      </c>
      <c r="F300">
        <f t="shared" si="26"/>
        <v>1.6312203749451391E-2</v>
      </c>
      <c r="G300">
        <f t="shared" si="27"/>
        <v>-1.8462774371105516E-2</v>
      </c>
      <c r="I300">
        <f t="shared" si="28"/>
        <v>1.2892619866421737E-4</v>
      </c>
      <c r="J300">
        <f t="shared" si="29"/>
        <v>2.5258915946224186E-4</v>
      </c>
      <c r="K300">
        <f t="shared" si="30"/>
        <v>3.5793312045126079E-4</v>
      </c>
    </row>
    <row r="301" spans="1:11" x14ac:dyDescent="0.25">
      <c r="A301" s="43">
        <v>42494</v>
      </c>
      <c r="B301">
        <v>87.940002000000007</v>
      </c>
      <c r="C301">
        <v>94.190002000000007</v>
      </c>
      <c r="D301">
        <v>160.070007</v>
      </c>
      <c r="E301">
        <f t="shared" si="25"/>
        <v>-1.9312587326447545E-3</v>
      </c>
      <c r="F301">
        <f t="shared" si="26"/>
        <v>-1.0455795624562232E-2</v>
      </c>
      <c r="G301">
        <f t="shared" si="27"/>
        <v>-1.8997458453256746E-2</v>
      </c>
      <c r="I301">
        <f t="shared" si="28"/>
        <v>3.153915931283877E-6</v>
      </c>
      <c r="J301">
        <f t="shared" si="29"/>
        <v>1.1826444098284E-4</v>
      </c>
      <c r="K301">
        <f t="shared" si="30"/>
        <v>3.7845051267707441E-4</v>
      </c>
    </row>
    <row r="302" spans="1:11" x14ac:dyDescent="0.25">
      <c r="A302" s="43">
        <v>42495</v>
      </c>
      <c r="B302">
        <v>88.040001000000004</v>
      </c>
      <c r="C302">
        <v>93.239998</v>
      </c>
      <c r="D302">
        <v>159.529999</v>
      </c>
      <c r="E302">
        <f t="shared" si="25"/>
        <v>1.1364815212912185E-3</v>
      </c>
      <c r="F302">
        <f t="shared" si="26"/>
        <v>-1.0137247350867507E-2</v>
      </c>
      <c r="G302">
        <f t="shared" si="27"/>
        <v>-3.379277244980283E-3</v>
      </c>
      <c r="I302">
        <f t="shared" si="28"/>
        <v>1.6687820489964842E-6</v>
      </c>
      <c r="J302">
        <f t="shared" si="29"/>
        <v>1.1143752371472869E-4</v>
      </c>
      <c r="K302">
        <f t="shared" si="30"/>
        <v>1.4712006657646853E-5</v>
      </c>
    </row>
    <row r="303" spans="1:11" x14ac:dyDescent="0.25">
      <c r="A303" s="43">
        <v>42496</v>
      </c>
      <c r="B303">
        <v>88.510002</v>
      </c>
      <c r="C303">
        <v>92.720000999999996</v>
      </c>
      <c r="D303">
        <v>158.85000600000001</v>
      </c>
      <c r="E303">
        <f t="shared" si="25"/>
        <v>5.3242945603678453E-3</v>
      </c>
      <c r="F303">
        <f t="shared" si="26"/>
        <v>-5.5925829008789613E-3</v>
      </c>
      <c r="G303">
        <f t="shared" si="27"/>
        <v>-4.2715875574856664E-3</v>
      </c>
      <c r="I303">
        <f t="shared" si="28"/>
        <v>3.0026306711734976E-5</v>
      </c>
      <c r="J303">
        <f t="shared" si="29"/>
        <v>3.6140931722820678E-5</v>
      </c>
      <c r="K303">
        <f t="shared" si="30"/>
        <v>2.2353356932247462E-5</v>
      </c>
    </row>
    <row r="304" spans="1:11" x14ac:dyDescent="0.25">
      <c r="A304" s="43">
        <v>42499</v>
      </c>
      <c r="B304">
        <v>88.57</v>
      </c>
      <c r="C304">
        <v>92.790001000000004</v>
      </c>
      <c r="D304">
        <v>157.509995</v>
      </c>
      <c r="E304">
        <f t="shared" si="25"/>
        <v>6.7763724438934961E-4</v>
      </c>
      <c r="F304">
        <f t="shared" si="26"/>
        <v>7.5467632545551033E-4</v>
      </c>
      <c r="G304">
        <f t="shared" si="27"/>
        <v>-8.4714819173797098E-3</v>
      </c>
      <c r="I304">
        <f t="shared" si="28"/>
        <v>6.9383768163041701E-7</v>
      </c>
      <c r="J304">
        <f t="shared" si="29"/>
        <v>1.1257795685949779E-7</v>
      </c>
      <c r="K304">
        <f t="shared" si="30"/>
        <v>7.9706113603898084E-5</v>
      </c>
    </row>
    <row r="305" spans="1:11" x14ac:dyDescent="0.25">
      <c r="A305" s="43">
        <v>42500</v>
      </c>
      <c r="B305">
        <v>89.989998</v>
      </c>
      <c r="C305">
        <v>93.419998000000007</v>
      </c>
      <c r="D305">
        <v>161.41999799999999</v>
      </c>
      <c r="E305">
        <f t="shared" si="25"/>
        <v>1.5905330999673804E-2</v>
      </c>
      <c r="F305">
        <f t="shared" si="26"/>
        <v>6.7665475231584657E-3</v>
      </c>
      <c r="G305">
        <f t="shared" si="27"/>
        <v>2.4520734936560398E-2</v>
      </c>
      <c r="I305">
        <f t="shared" si="28"/>
        <v>2.5794489443756711E-4</v>
      </c>
      <c r="J305">
        <f t="shared" si="29"/>
        <v>4.0289456107491165E-5</v>
      </c>
      <c r="K305">
        <f t="shared" si="30"/>
        <v>5.7909480874026892E-4</v>
      </c>
    </row>
    <row r="306" spans="1:11" x14ac:dyDescent="0.25">
      <c r="A306" s="43">
        <v>42501</v>
      </c>
      <c r="B306">
        <v>88.809997999999993</v>
      </c>
      <c r="C306">
        <v>92.510002</v>
      </c>
      <c r="D306">
        <v>159.41999799999999</v>
      </c>
      <c r="E306">
        <f t="shared" si="25"/>
        <v>-1.3199297070739385E-2</v>
      </c>
      <c r="F306">
        <f t="shared" si="26"/>
        <v>-9.7886652627585009E-3</v>
      </c>
      <c r="G306">
        <f t="shared" si="27"/>
        <v>-1.246743505188806E-2</v>
      </c>
      <c r="I306">
        <f t="shared" si="28"/>
        <v>1.7014502602676816E-4</v>
      </c>
      <c r="J306">
        <f t="shared" si="29"/>
        <v>1.0419949116734333E-4</v>
      </c>
      <c r="K306">
        <f t="shared" si="30"/>
        <v>1.6702411997988133E-4</v>
      </c>
    </row>
    <row r="307" spans="1:11" x14ac:dyDescent="0.25">
      <c r="A307" s="43">
        <v>42502</v>
      </c>
      <c r="B307">
        <v>89.669998000000007</v>
      </c>
      <c r="C307">
        <v>90.339995999999999</v>
      </c>
      <c r="D307">
        <v>158.070007</v>
      </c>
      <c r="E307">
        <f t="shared" si="25"/>
        <v>9.6370089095265798E-3</v>
      </c>
      <c r="F307">
        <f t="shared" si="26"/>
        <v>-2.3736482453229433E-2</v>
      </c>
      <c r="G307">
        <f t="shared" si="27"/>
        <v>-8.5041992808186119E-3</v>
      </c>
      <c r="I307">
        <f t="shared" si="28"/>
        <v>9.5889939542408679E-5</v>
      </c>
      <c r="J307">
        <f t="shared" si="29"/>
        <v>5.8349457620721404E-4</v>
      </c>
      <c r="K307">
        <f t="shared" si="30"/>
        <v>8.0291374019515359E-5</v>
      </c>
    </row>
    <row r="308" spans="1:11" x14ac:dyDescent="0.25">
      <c r="A308" s="43">
        <v>42503</v>
      </c>
      <c r="B308">
        <v>88.660004000000001</v>
      </c>
      <c r="C308">
        <v>90.519997000000004</v>
      </c>
      <c r="D308">
        <v>155.33999600000001</v>
      </c>
      <c r="E308">
        <f t="shared" si="25"/>
        <v>-1.1327368226871788E-2</v>
      </c>
      <c r="F308">
        <f t="shared" si="26"/>
        <v>1.9905016742070361E-3</v>
      </c>
      <c r="G308">
        <f t="shared" si="27"/>
        <v>-1.7421779931947774E-2</v>
      </c>
      <c r="I308">
        <f t="shared" si="28"/>
        <v>1.2481439453379886E-4</v>
      </c>
      <c r="J308">
        <f t="shared" si="29"/>
        <v>2.4691462797264388E-6</v>
      </c>
      <c r="K308">
        <f t="shared" si="30"/>
        <v>3.1962739140743295E-4</v>
      </c>
    </row>
    <row r="309" spans="1:11" x14ac:dyDescent="0.25">
      <c r="A309" s="43">
        <v>42506</v>
      </c>
      <c r="B309">
        <v>89.57</v>
      </c>
      <c r="C309">
        <v>93.879997000000003</v>
      </c>
      <c r="D309">
        <v>155.38000500000001</v>
      </c>
      <c r="E309">
        <f t="shared" si="25"/>
        <v>1.0211568054023169E-2</v>
      </c>
      <c r="F309">
        <f t="shared" si="26"/>
        <v>3.6446551403645257E-2</v>
      </c>
      <c r="G309">
        <f t="shared" si="27"/>
        <v>2.5752445991468042E-4</v>
      </c>
      <c r="I309">
        <f t="shared" si="28"/>
        <v>1.0747261572862171E-4</v>
      </c>
      <c r="J309">
        <f t="shared" si="29"/>
        <v>1.2979736563861648E-3</v>
      </c>
      <c r="K309">
        <f t="shared" si="30"/>
        <v>3.9530055611808488E-8</v>
      </c>
    </row>
    <row r="310" spans="1:11" x14ac:dyDescent="0.25">
      <c r="A310" s="43">
        <v>42507</v>
      </c>
      <c r="B310">
        <v>89.529999000000004</v>
      </c>
      <c r="C310">
        <v>93.489998</v>
      </c>
      <c r="D310">
        <v>154.64999399999999</v>
      </c>
      <c r="E310">
        <f t="shared" si="25"/>
        <v>-4.4668901047965892E-4</v>
      </c>
      <c r="F310">
        <f t="shared" si="26"/>
        <v>-4.1628817165723728E-3</v>
      </c>
      <c r="G310">
        <f t="shared" si="27"/>
        <v>-4.7093013676542915E-3</v>
      </c>
      <c r="I310">
        <f t="shared" si="28"/>
        <v>8.4888935701895006E-8</v>
      </c>
      <c r="J310">
        <f t="shared" si="29"/>
        <v>2.0995014081037566E-5</v>
      </c>
      <c r="K310">
        <f t="shared" si="30"/>
        <v>2.6683914047062176E-5</v>
      </c>
    </row>
    <row r="311" spans="1:11" x14ac:dyDescent="0.25">
      <c r="A311" s="43">
        <v>42508</v>
      </c>
      <c r="B311">
        <v>89.349997999999999</v>
      </c>
      <c r="C311">
        <v>94.559997999999993</v>
      </c>
      <c r="D311">
        <v>159.94000199999999</v>
      </c>
      <c r="E311">
        <f t="shared" si="25"/>
        <v>-2.0125342550709746E-3</v>
      </c>
      <c r="F311">
        <f t="shared" si="26"/>
        <v>1.1380075196633886E-2</v>
      </c>
      <c r="G311">
        <f t="shared" si="27"/>
        <v>3.3634297074639406E-2</v>
      </c>
      <c r="I311">
        <f t="shared" si="28"/>
        <v>3.4492003956538567E-6</v>
      </c>
      <c r="J311">
        <f t="shared" si="29"/>
        <v>1.2014188253125657E-4</v>
      </c>
      <c r="K311">
        <f t="shared" si="30"/>
        <v>1.1007764290323655E-3</v>
      </c>
    </row>
    <row r="312" spans="1:11" x14ac:dyDescent="0.25">
      <c r="A312" s="43">
        <v>42509</v>
      </c>
      <c r="B312">
        <v>90.110000999999997</v>
      </c>
      <c r="C312">
        <v>94.199996999999996</v>
      </c>
      <c r="D312">
        <v>154.699997</v>
      </c>
      <c r="E312">
        <f t="shared" si="25"/>
        <v>8.4699381229402185E-3</v>
      </c>
      <c r="F312">
        <f t="shared" si="26"/>
        <v>-3.8143827720125032E-3</v>
      </c>
      <c r="G312">
        <f t="shared" si="27"/>
        <v>-3.3311019221785129E-2</v>
      </c>
      <c r="I312">
        <f t="shared" si="28"/>
        <v>7.4395283860449694E-5</v>
      </c>
      <c r="J312">
        <f t="shared" si="29"/>
        <v>1.7922799204467673E-5</v>
      </c>
      <c r="K312">
        <f t="shared" si="30"/>
        <v>1.1402349626508522E-3</v>
      </c>
    </row>
    <row r="313" spans="1:11" x14ac:dyDescent="0.25">
      <c r="A313" s="43">
        <v>42510</v>
      </c>
      <c r="B313">
        <v>89.739998</v>
      </c>
      <c r="C313">
        <v>95.220000999999996</v>
      </c>
      <c r="D313">
        <v>154.509995</v>
      </c>
      <c r="E313">
        <f t="shared" si="25"/>
        <v>-4.1145790832620701E-3</v>
      </c>
      <c r="F313">
        <f t="shared" si="26"/>
        <v>1.0769864533184919E-2</v>
      </c>
      <c r="G313">
        <f t="shared" si="27"/>
        <v>-1.2289513846866493E-3</v>
      </c>
      <c r="I313">
        <f t="shared" si="28"/>
        <v>1.5675637848798263E-5</v>
      </c>
      <c r="J313">
        <f t="shared" si="29"/>
        <v>1.0713729263654397E-4</v>
      </c>
      <c r="K313">
        <f t="shared" si="30"/>
        <v>2.8402277055183172E-6</v>
      </c>
    </row>
    <row r="314" spans="1:11" x14ac:dyDescent="0.25">
      <c r="A314" s="43">
        <v>42513</v>
      </c>
      <c r="B314">
        <v>89.599997999999999</v>
      </c>
      <c r="C314">
        <v>96.43</v>
      </c>
      <c r="D314">
        <v>155.449997</v>
      </c>
      <c r="E314">
        <f t="shared" si="25"/>
        <v>-1.5612806017753118E-3</v>
      </c>
      <c r="F314">
        <f t="shared" si="26"/>
        <v>1.2627342253925103E-2</v>
      </c>
      <c r="G314">
        <f t="shared" si="27"/>
        <v>6.0653304039914617E-3</v>
      </c>
      <c r="I314">
        <f t="shared" si="28"/>
        <v>1.9766916066541961E-6</v>
      </c>
      <c r="J314">
        <f t="shared" si="29"/>
        <v>1.4903995962918214E-4</v>
      </c>
      <c r="K314">
        <f t="shared" si="30"/>
        <v>3.1460704610813903E-5</v>
      </c>
    </row>
    <row r="315" spans="1:11" x14ac:dyDescent="0.25">
      <c r="A315" s="43">
        <v>42514</v>
      </c>
      <c r="B315">
        <v>89.669998000000007</v>
      </c>
      <c r="C315">
        <v>97.900002000000001</v>
      </c>
      <c r="D315">
        <v>157.58999600000001</v>
      </c>
      <c r="E315">
        <f t="shared" si="25"/>
        <v>7.8094500049645467E-4</v>
      </c>
      <c r="F315">
        <f t="shared" si="26"/>
        <v>1.5129213443180507E-2</v>
      </c>
      <c r="G315">
        <f t="shared" si="27"/>
        <v>1.3672581045705741E-2</v>
      </c>
      <c r="I315">
        <f t="shared" si="28"/>
        <v>8.7661453121055014E-7</v>
      </c>
      <c r="J315">
        <f t="shared" si="29"/>
        <v>2.1638596833435913E-4</v>
      </c>
      <c r="K315">
        <f t="shared" si="30"/>
        <v>1.7466886540586202E-4</v>
      </c>
    </row>
    <row r="316" spans="1:11" x14ac:dyDescent="0.25">
      <c r="A316" s="43">
        <v>42515</v>
      </c>
      <c r="B316">
        <v>90.260002</v>
      </c>
      <c r="C316">
        <v>99.620002999999997</v>
      </c>
      <c r="D316">
        <v>161.25</v>
      </c>
      <c r="E316">
        <f t="shared" si="25"/>
        <v>6.5581738971120084E-3</v>
      </c>
      <c r="F316">
        <f t="shared" si="26"/>
        <v>1.7416407794098001E-2</v>
      </c>
      <c r="G316">
        <f t="shared" si="27"/>
        <v>2.2959257424223414E-2</v>
      </c>
      <c r="I316">
        <f t="shared" si="28"/>
        <v>4.5071160782006282E-5</v>
      </c>
      <c r="J316">
        <f t="shared" si="29"/>
        <v>2.8890677463583173E-4</v>
      </c>
      <c r="K316">
        <f t="shared" si="30"/>
        <v>5.063810168157069E-4</v>
      </c>
    </row>
    <row r="317" spans="1:11" x14ac:dyDescent="0.25">
      <c r="A317" s="43">
        <v>42516</v>
      </c>
      <c r="B317">
        <v>89.800003000000004</v>
      </c>
      <c r="C317">
        <v>100.410004</v>
      </c>
      <c r="D317">
        <v>159.220001</v>
      </c>
      <c r="E317">
        <f t="shared" si="25"/>
        <v>-5.109407841338706E-3</v>
      </c>
      <c r="F317">
        <f t="shared" si="26"/>
        <v>7.8988659684421508E-3</v>
      </c>
      <c r="G317">
        <f t="shared" si="27"/>
        <v>-1.2669055734831743E-2</v>
      </c>
      <c r="I317">
        <f t="shared" si="28"/>
        <v>2.4542867920319286E-5</v>
      </c>
      <c r="J317">
        <f t="shared" si="29"/>
        <v>5.5946151900078252E-5</v>
      </c>
      <c r="K317">
        <f t="shared" si="30"/>
        <v>1.7227617405498981E-4</v>
      </c>
    </row>
    <row r="318" spans="1:11" x14ac:dyDescent="0.25">
      <c r="A318" s="43">
        <v>42517</v>
      </c>
      <c r="B318">
        <v>90.010002</v>
      </c>
      <c r="C318">
        <v>100.349998</v>
      </c>
      <c r="D318">
        <v>159.529999</v>
      </c>
      <c r="E318">
        <f t="shared" si="25"/>
        <v>2.3357887730211212E-3</v>
      </c>
      <c r="F318">
        <f t="shared" si="26"/>
        <v>-5.9778841591101269E-4</v>
      </c>
      <c r="G318">
        <f t="shared" si="27"/>
        <v>1.945086103442534E-3</v>
      </c>
      <c r="I318">
        <f t="shared" si="28"/>
        <v>6.205682465125155E-6</v>
      </c>
      <c r="J318">
        <f t="shared" si="29"/>
        <v>1.034163615108008E-6</v>
      </c>
      <c r="K318">
        <f t="shared" si="30"/>
        <v>2.2163467151427136E-6</v>
      </c>
    </row>
    <row r="319" spans="1:11" x14ac:dyDescent="0.25">
      <c r="A319" s="43">
        <v>42521</v>
      </c>
      <c r="B319">
        <v>89.019997000000004</v>
      </c>
      <c r="C319">
        <v>99.860000999999997</v>
      </c>
      <c r="D319">
        <v>159.479996</v>
      </c>
      <c r="E319">
        <f t="shared" si="25"/>
        <v>-1.1059767601331382E-2</v>
      </c>
      <c r="F319">
        <f t="shared" si="26"/>
        <v>-4.8948402256200575E-3</v>
      </c>
      <c r="G319">
        <f t="shared" si="27"/>
        <v>-3.1348861285373998E-4</v>
      </c>
      <c r="I319">
        <f t="shared" si="28"/>
        <v>1.1890671683699526E-4</v>
      </c>
      <c r="J319">
        <f t="shared" si="29"/>
        <v>2.8238491456191176E-5</v>
      </c>
      <c r="K319">
        <f t="shared" si="30"/>
        <v>5.9264552788298201E-7</v>
      </c>
    </row>
    <row r="320" spans="1:11" x14ac:dyDescent="0.25">
      <c r="A320" s="43">
        <v>42522</v>
      </c>
      <c r="B320">
        <v>89.239998</v>
      </c>
      <c r="C320">
        <v>98.459998999999996</v>
      </c>
      <c r="D320">
        <v>159.970001</v>
      </c>
      <c r="E320">
        <f t="shared" si="25"/>
        <v>2.46831726544124E-3</v>
      </c>
      <c r="F320">
        <f t="shared" si="26"/>
        <v>-1.4118850912836978E-2</v>
      </c>
      <c r="G320">
        <f t="shared" si="27"/>
        <v>3.0678064730374293E-3</v>
      </c>
      <c r="I320">
        <f t="shared" si="28"/>
        <v>6.8835352145953848E-6</v>
      </c>
      <c r="J320">
        <f t="shared" si="29"/>
        <v>2.1135346873111358E-4</v>
      </c>
      <c r="K320">
        <f t="shared" si="30"/>
        <v>6.8197251348643853E-6</v>
      </c>
    </row>
    <row r="321" spans="1:11" x14ac:dyDescent="0.25">
      <c r="A321" s="43">
        <v>42523</v>
      </c>
      <c r="B321">
        <v>88.529999000000004</v>
      </c>
      <c r="C321">
        <v>97.720000999999996</v>
      </c>
      <c r="D321">
        <v>159.279999</v>
      </c>
      <c r="E321">
        <f t="shared" si="25"/>
        <v>-7.9878808255050802E-3</v>
      </c>
      <c r="F321">
        <f t="shared" si="26"/>
        <v>-7.5441075507864733E-3</v>
      </c>
      <c r="G321">
        <f t="shared" si="27"/>
        <v>-4.3226504269876379E-3</v>
      </c>
      <c r="I321">
        <f t="shared" si="28"/>
        <v>6.1348821860576457E-5</v>
      </c>
      <c r="J321">
        <f t="shared" si="29"/>
        <v>6.3413469828428696E-5</v>
      </c>
      <c r="K321">
        <f t="shared" si="30"/>
        <v>2.2838808070458387E-5</v>
      </c>
    </row>
    <row r="322" spans="1:11" x14ac:dyDescent="0.25">
      <c r="A322" s="43">
        <v>42524</v>
      </c>
      <c r="B322">
        <v>88.370002999999997</v>
      </c>
      <c r="C322">
        <v>97.919998000000007</v>
      </c>
      <c r="D322">
        <v>155.66999799999999</v>
      </c>
      <c r="E322">
        <f t="shared" si="25"/>
        <v>-1.8088868492668287E-3</v>
      </c>
      <c r="F322">
        <f t="shared" si="26"/>
        <v>2.0445417163199894E-3</v>
      </c>
      <c r="G322">
        <f t="shared" si="27"/>
        <v>-2.292528427762152E-2</v>
      </c>
      <c r="I322">
        <f t="shared" si="28"/>
        <v>2.7342437992738366E-6</v>
      </c>
      <c r="J322">
        <f t="shared" si="29"/>
        <v>2.6418984339048694E-6</v>
      </c>
      <c r="K322">
        <f t="shared" si="30"/>
        <v>5.4670064041468646E-4</v>
      </c>
    </row>
    <row r="323" spans="1:11" x14ac:dyDescent="0.25">
      <c r="A323" s="43">
        <v>42527</v>
      </c>
      <c r="B323">
        <v>89.339995999999999</v>
      </c>
      <c r="C323">
        <v>98.629997000000003</v>
      </c>
      <c r="D323">
        <v>157.05999800000001</v>
      </c>
      <c r="E323">
        <f t="shared" ref="E323:E386" si="31">LN(B323/B322)</f>
        <v>1.0916691673108455E-2</v>
      </c>
      <c r="F323">
        <f t="shared" ref="F323:F386" si="32">LN(C323/C322)</f>
        <v>7.2246462100134913E-3</v>
      </c>
      <c r="G323">
        <f t="shared" ref="G323:G386" si="33">LN(D323/D322)</f>
        <v>8.8895160126743061E-3</v>
      </c>
      <c r="I323">
        <f t="shared" si="28"/>
        <v>1.2258970714827244E-4</v>
      </c>
      <c r="J323">
        <f t="shared" si="29"/>
        <v>4.6314779512051686E-5</v>
      </c>
      <c r="K323">
        <f t="shared" si="30"/>
        <v>7.1118354307528065E-5</v>
      </c>
    </row>
    <row r="324" spans="1:11" x14ac:dyDescent="0.25">
      <c r="A324" s="43">
        <v>42528</v>
      </c>
      <c r="B324">
        <v>90.709998999999996</v>
      </c>
      <c r="C324">
        <v>99.029999000000004</v>
      </c>
      <c r="D324">
        <v>155.16999799999999</v>
      </c>
      <c r="E324">
        <f t="shared" si="31"/>
        <v>1.5218322451516286E-2</v>
      </c>
      <c r="F324">
        <f t="shared" si="32"/>
        <v>4.0473798860683231E-3</v>
      </c>
      <c r="G324">
        <f t="shared" si="33"/>
        <v>-1.2106608006438433E-2</v>
      </c>
      <c r="I324">
        <f t="shared" ref="I324:I387" si="34">(E324-E$759)^2</f>
        <v>2.3634924970947021E-4</v>
      </c>
      <c r="J324">
        <f t="shared" ref="J324:J387" si="35">(F324-F$759)^2</f>
        <v>1.316405255801228E-5</v>
      </c>
      <c r="K324">
        <f t="shared" ref="K324:K387" si="36">(G324-G$759)^2</f>
        <v>1.5782781657841668E-4</v>
      </c>
    </row>
    <row r="325" spans="1:11" x14ac:dyDescent="0.25">
      <c r="A325" s="43">
        <v>42529</v>
      </c>
      <c r="B325">
        <v>90.790001000000004</v>
      </c>
      <c r="C325">
        <v>98.940002000000007</v>
      </c>
      <c r="D325">
        <v>154.63999899999999</v>
      </c>
      <c r="E325">
        <f t="shared" si="31"/>
        <v>8.8156479538489157E-4</v>
      </c>
      <c r="F325">
        <f t="shared" si="32"/>
        <v>-9.0919842142752889E-4</v>
      </c>
      <c r="G325">
        <f t="shared" si="33"/>
        <v>-3.4214487728598995E-3</v>
      </c>
      <c r="I325">
        <f t="shared" si="34"/>
        <v>1.0751548641110967E-6</v>
      </c>
      <c r="J325">
        <f t="shared" si="35"/>
        <v>1.7645093632790006E-6</v>
      </c>
      <c r="K325">
        <f t="shared" si="36"/>
        <v>1.5037293291410493E-5</v>
      </c>
    </row>
    <row r="326" spans="1:11" x14ac:dyDescent="0.25">
      <c r="A326" s="43">
        <v>42530</v>
      </c>
      <c r="B326">
        <v>90.669998000000007</v>
      </c>
      <c r="C326">
        <v>99.650002000000001</v>
      </c>
      <c r="D326">
        <v>153.16999799999999</v>
      </c>
      <c r="E326">
        <f t="shared" si="31"/>
        <v>-1.322638798142674E-3</v>
      </c>
      <c r="F326">
        <f t="shared" si="32"/>
        <v>7.1504407152156255E-3</v>
      </c>
      <c r="G326">
        <f t="shared" si="33"/>
        <v>-9.5514258143678792E-3</v>
      </c>
      <c r="I326">
        <f t="shared" si="34"/>
        <v>1.3626052737565936E-6</v>
      </c>
      <c r="J326">
        <f t="shared" si="35"/>
        <v>4.5310275531050366E-5</v>
      </c>
      <c r="K326">
        <f t="shared" si="36"/>
        <v>1.0015549924599508E-4</v>
      </c>
    </row>
    <row r="327" spans="1:11" x14ac:dyDescent="0.25">
      <c r="A327" s="43">
        <v>42531</v>
      </c>
      <c r="B327">
        <v>89.980002999999996</v>
      </c>
      <c r="C327">
        <v>98.830001999999993</v>
      </c>
      <c r="D327">
        <v>149.88999899999999</v>
      </c>
      <c r="E327">
        <f t="shared" si="31"/>
        <v>-7.6390628461839799E-3</v>
      </c>
      <c r="F327">
        <f t="shared" si="32"/>
        <v>-8.2628441041869265E-3</v>
      </c>
      <c r="G327">
        <f t="shared" si="33"/>
        <v>-2.1646717548130089E-2</v>
      </c>
      <c r="I327">
        <f t="shared" si="34"/>
        <v>5.6006228101083823E-5</v>
      </c>
      <c r="J327">
        <f t="shared" si="35"/>
        <v>7.5377020543897374E-5</v>
      </c>
      <c r="K327">
        <f t="shared" si="36"/>
        <v>4.8854542386123165E-4</v>
      </c>
    </row>
    <row r="328" spans="1:11" x14ac:dyDescent="0.25">
      <c r="A328" s="43">
        <v>42534</v>
      </c>
      <c r="B328">
        <v>90.589995999999999</v>
      </c>
      <c r="C328">
        <v>97.339995999999999</v>
      </c>
      <c r="D328">
        <v>148.63000500000001</v>
      </c>
      <c r="E328">
        <f t="shared" si="31"/>
        <v>6.7563307724434821E-3</v>
      </c>
      <c r="F328">
        <f t="shared" si="32"/>
        <v>-1.5191259312630895E-2</v>
      </c>
      <c r="G328">
        <f t="shared" si="33"/>
        <v>-8.44165526955808E-3</v>
      </c>
      <c r="I328">
        <f t="shared" si="34"/>
        <v>4.7771081612286943E-5</v>
      </c>
      <c r="J328">
        <f t="shared" si="35"/>
        <v>2.4368487696378242E-4</v>
      </c>
      <c r="K328">
        <f t="shared" si="36"/>
        <v>7.9174428866988402E-5</v>
      </c>
    </row>
    <row r="329" spans="1:11" x14ac:dyDescent="0.25">
      <c r="A329" s="43">
        <v>42535</v>
      </c>
      <c r="B329">
        <v>90.43</v>
      </c>
      <c r="C329">
        <v>97.459998999999996</v>
      </c>
      <c r="D329">
        <v>146.19000199999999</v>
      </c>
      <c r="E329">
        <f t="shared" si="31"/>
        <v>-1.7677167738226428E-3</v>
      </c>
      <c r="F329">
        <f t="shared" si="32"/>
        <v>1.2320638425086172E-3</v>
      </c>
      <c r="G329">
        <f t="shared" si="33"/>
        <v>-1.6552870597036397E-2</v>
      </c>
      <c r="I329">
        <f t="shared" si="34"/>
        <v>2.5997848146178934E-6</v>
      </c>
      <c r="J329">
        <f t="shared" si="35"/>
        <v>6.6082901658088821E-7</v>
      </c>
      <c r="K329">
        <f t="shared" si="36"/>
        <v>2.8931345359169353E-4</v>
      </c>
    </row>
    <row r="330" spans="1:11" x14ac:dyDescent="0.25">
      <c r="A330" s="43">
        <v>42536</v>
      </c>
      <c r="B330">
        <v>90.160004000000001</v>
      </c>
      <c r="C330">
        <v>97.139999000000003</v>
      </c>
      <c r="D330">
        <v>146.16000399999999</v>
      </c>
      <c r="E330">
        <f t="shared" si="31"/>
        <v>-2.9901566552966432E-3</v>
      </c>
      <c r="F330">
        <f t="shared" si="32"/>
        <v>-3.2888005315620207E-3</v>
      </c>
      <c r="G330">
        <f t="shared" si="33"/>
        <v>-2.0521976733111347E-4</v>
      </c>
      <c r="I330">
        <f t="shared" si="34"/>
        <v>8.0362311001330951E-6</v>
      </c>
      <c r="J330">
        <f t="shared" si="35"/>
        <v>1.3748896682729896E-5</v>
      </c>
      <c r="K330">
        <f t="shared" si="36"/>
        <v>4.376694335710444E-7</v>
      </c>
    </row>
    <row r="331" spans="1:11" x14ac:dyDescent="0.25">
      <c r="A331" s="43">
        <v>42537</v>
      </c>
      <c r="B331">
        <v>91.220000999999996</v>
      </c>
      <c r="C331">
        <v>97.550003000000004</v>
      </c>
      <c r="D331">
        <v>146.63000500000001</v>
      </c>
      <c r="E331">
        <f t="shared" si="31"/>
        <v>1.1688268148970341E-2</v>
      </c>
      <c r="F331">
        <f t="shared" si="32"/>
        <v>4.2118711994011265E-3</v>
      </c>
      <c r="G331">
        <f t="shared" si="33"/>
        <v>3.2105016514017608E-3</v>
      </c>
      <c r="I331">
        <f t="shared" si="34"/>
        <v>1.402708633445513E-4</v>
      </c>
      <c r="J331">
        <f t="shared" si="35"/>
        <v>1.4384734568725083E-5</v>
      </c>
      <c r="K331">
        <f t="shared" si="36"/>
        <v>7.5853726483092629E-6</v>
      </c>
    </row>
    <row r="332" spans="1:11" x14ac:dyDescent="0.25">
      <c r="A332" s="43">
        <v>42538</v>
      </c>
      <c r="B332">
        <v>90.720000999999996</v>
      </c>
      <c r="C332">
        <v>95.330001999999993</v>
      </c>
      <c r="D332">
        <v>145.63999899999999</v>
      </c>
      <c r="E332">
        <f t="shared" si="31"/>
        <v>-5.4963312436929895E-3</v>
      </c>
      <c r="F332">
        <f t="shared" si="32"/>
        <v>-2.3020520337338563E-2</v>
      </c>
      <c r="G332">
        <f t="shared" si="33"/>
        <v>-6.7746246474342858E-3</v>
      </c>
      <c r="I332">
        <f t="shared" si="34"/>
        <v>2.8526273437090906E-5</v>
      </c>
      <c r="J332">
        <f t="shared" si="35"/>
        <v>5.4941814260397689E-4</v>
      </c>
      <c r="K332">
        <f t="shared" si="36"/>
        <v>5.2286938351968942E-5</v>
      </c>
    </row>
    <row r="333" spans="1:11" x14ac:dyDescent="0.25">
      <c r="A333" s="43">
        <v>42541</v>
      </c>
      <c r="B333">
        <v>91.120002999999997</v>
      </c>
      <c r="C333">
        <v>95.099997999999999</v>
      </c>
      <c r="D333">
        <v>147.75</v>
      </c>
      <c r="E333">
        <f t="shared" si="31"/>
        <v>4.3995010601738469E-3</v>
      </c>
      <c r="F333">
        <f t="shared" si="32"/>
        <v>-2.4156289643908258E-3</v>
      </c>
      <c r="G333">
        <f t="shared" si="33"/>
        <v>1.4383839845220627E-2</v>
      </c>
      <c r="I333">
        <f t="shared" si="34"/>
        <v>2.0746503766037621E-5</v>
      </c>
      <c r="J333">
        <f t="shared" si="35"/>
        <v>8.0359714239146906E-6</v>
      </c>
      <c r="K333">
        <f t="shared" si="36"/>
        <v>1.9397508124941389E-4</v>
      </c>
    </row>
    <row r="334" spans="1:11" x14ac:dyDescent="0.25">
      <c r="A334" s="43">
        <v>42542</v>
      </c>
      <c r="B334">
        <v>91.529999000000004</v>
      </c>
      <c r="C334">
        <v>95.910004000000001</v>
      </c>
      <c r="D334">
        <v>148.35000600000001</v>
      </c>
      <c r="E334">
        <f t="shared" si="31"/>
        <v>4.4894244087649911E-3</v>
      </c>
      <c r="F334">
        <f t="shared" si="32"/>
        <v>8.4813449247745538E-3</v>
      </c>
      <c r="G334">
        <f t="shared" si="33"/>
        <v>4.0527308955161899E-3</v>
      </c>
      <c r="I334">
        <f t="shared" si="34"/>
        <v>2.1573761648061476E-5</v>
      </c>
      <c r="J334">
        <f t="shared" si="35"/>
        <v>6.4998988009111147E-5</v>
      </c>
      <c r="K334">
        <f t="shared" si="36"/>
        <v>1.2933983397621874E-5</v>
      </c>
    </row>
    <row r="335" spans="1:11" x14ac:dyDescent="0.25">
      <c r="A335" s="43">
        <v>42543</v>
      </c>
      <c r="B335">
        <v>91.169998000000007</v>
      </c>
      <c r="C335">
        <v>95.550003000000004</v>
      </c>
      <c r="D335">
        <v>148.13999899999999</v>
      </c>
      <c r="E335">
        <f t="shared" si="31"/>
        <v>-3.9409028115378018E-3</v>
      </c>
      <c r="F335">
        <f t="shared" si="32"/>
        <v>-3.7605913621688572E-3</v>
      </c>
      <c r="G335">
        <f t="shared" si="33"/>
        <v>-1.4166213469520919E-3</v>
      </c>
      <c r="I335">
        <f t="shared" si="34"/>
        <v>1.4330546734868203E-5</v>
      </c>
      <c r="J335">
        <f t="shared" si="35"/>
        <v>1.7470237334088055E-5</v>
      </c>
      <c r="K335">
        <f t="shared" si="36"/>
        <v>3.5080071613954638E-6</v>
      </c>
    </row>
    <row r="336" spans="1:11" x14ac:dyDescent="0.25">
      <c r="A336" s="43">
        <v>42544</v>
      </c>
      <c r="B336">
        <v>91.800003000000004</v>
      </c>
      <c r="C336">
        <v>96.099997999999999</v>
      </c>
      <c r="D336">
        <v>152.66000399999999</v>
      </c>
      <c r="E336">
        <f t="shared" si="31"/>
        <v>6.8864566464122961E-3</v>
      </c>
      <c r="F336">
        <f t="shared" si="32"/>
        <v>5.7395930811361528E-3</v>
      </c>
      <c r="G336">
        <f t="shared" si="33"/>
        <v>3.0055486737569616E-2</v>
      </c>
      <c r="I336">
        <f t="shared" si="34"/>
        <v>4.9586786660476264E-5</v>
      </c>
      <c r="J336">
        <f t="shared" si="35"/>
        <v>2.8307115242207529E-5</v>
      </c>
      <c r="K336">
        <f t="shared" si="36"/>
        <v>8.7610912483823656E-4</v>
      </c>
    </row>
    <row r="337" spans="1:11" x14ac:dyDescent="0.25">
      <c r="A337" s="43">
        <v>42545</v>
      </c>
      <c r="B337">
        <v>89.389999000000003</v>
      </c>
      <c r="C337">
        <v>93.400002000000001</v>
      </c>
      <c r="D337">
        <v>141.86000100000001</v>
      </c>
      <c r="E337">
        <f t="shared" si="31"/>
        <v>-2.6603522393355339E-2</v>
      </c>
      <c r="F337">
        <f t="shared" si="32"/>
        <v>-2.8497928516519153E-2</v>
      </c>
      <c r="G337">
        <f t="shared" si="33"/>
        <v>-7.3372589749197262E-2</v>
      </c>
      <c r="I337">
        <f t="shared" si="34"/>
        <v>6.9950677763817425E-4</v>
      </c>
      <c r="J337">
        <f t="shared" si="35"/>
        <v>8.36197426329255E-4</v>
      </c>
      <c r="K337">
        <f t="shared" si="36"/>
        <v>5.4507117727264709E-3</v>
      </c>
    </row>
    <row r="338" spans="1:11" x14ac:dyDescent="0.25">
      <c r="A338" s="43">
        <v>42548</v>
      </c>
      <c r="B338">
        <v>88.860000999999997</v>
      </c>
      <c r="C338">
        <v>92.040001000000004</v>
      </c>
      <c r="D338">
        <v>139.509995</v>
      </c>
      <c r="E338">
        <f t="shared" si="31"/>
        <v>-5.9466991514077992E-3</v>
      </c>
      <c r="F338">
        <f t="shared" si="32"/>
        <v>-1.4668090616066458E-2</v>
      </c>
      <c r="G338">
        <f t="shared" si="33"/>
        <v>-1.6704415382852947E-2</v>
      </c>
      <c r="I338">
        <f t="shared" si="34"/>
        <v>3.3539934041874443E-5</v>
      </c>
      <c r="J338">
        <f t="shared" si="35"/>
        <v>2.276248275281489E-4</v>
      </c>
      <c r="K338">
        <f t="shared" si="36"/>
        <v>2.9449173562474018E-4</v>
      </c>
    </row>
    <row r="339" spans="1:11" x14ac:dyDescent="0.25">
      <c r="A339" s="43">
        <v>42549</v>
      </c>
      <c r="B339">
        <v>90.910004000000001</v>
      </c>
      <c r="C339">
        <v>93.589995999999999</v>
      </c>
      <c r="D339">
        <v>142.41000399999999</v>
      </c>
      <c r="E339">
        <f t="shared" si="31"/>
        <v>2.2807941371906171E-2</v>
      </c>
      <c r="F339">
        <f t="shared" si="32"/>
        <v>1.6700221397548811E-2</v>
      </c>
      <c r="G339">
        <f t="shared" si="33"/>
        <v>2.0574001878959677E-2</v>
      </c>
      <c r="I339">
        <f t="shared" si="34"/>
        <v>5.2731192173455124E-4</v>
      </c>
      <c r="J339">
        <f t="shared" si="35"/>
        <v>2.6507328787969594E-4</v>
      </c>
      <c r="K339">
        <f t="shared" si="36"/>
        <v>4.0472007292306772E-4</v>
      </c>
    </row>
    <row r="340" spans="1:11" x14ac:dyDescent="0.25">
      <c r="A340" s="43">
        <v>42550</v>
      </c>
      <c r="B340">
        <v>92.459998999999996</v>
      </c>
      <c r="C340">
        <v>94.400002000000001</v>
      </c>
      <c r="D340">
        <v>145.5</v>
      </c>
      <c r="E340">
        <f t="shared" si="31"/>
        <v>1.6906057611265519E-2</v>
      </c>
      <c r="F340">
        <f t="shared" si="32"/>
        <v>8.617596908340212E-3</v>
      </c>
      <c r="G340">
        <f t="shared" si="33"/>
        <v>2.146583729229613E-2</v>
      </c>
      <c r="I340">
        <f t="shared" si="34"/>
        <v>2.9109101381920077E-4</v>
      </c>
      <c r="J340">
        <f t="shared" si="35"/>
        <v>6.7214532729892315E-5</v>
      </c>
      <c r="K340">
        <f t="shared" si="36"/>
        <v>4.4139871899198055E-4</v>
      </c>
    </row>
    <row r="341" spans="1:11" x14ac:dyDescent="0.25">
      <c r="A341" s="43">
        <v>42551</v>
      </c>
      <c r="B341">
        <v>93.739998</v>
      </c>
      <c r="C341">
        <v>95.599997999999999</v>
      </c>
      <c r="D341">
        <v>148.58000200000001</v>
      </c>
      <c r="E341">
        <f t="shared" si="31"/>
        <v>1.3748863414359271E-2</v>
      </c>
      <c r="F341">
        <f t="shared" si="32"/>
        <v>1.2631704798957864E-2</v>
      </c>
      <c r="G341">
        <f t="shared" si="33"/>
        <v>2.0947460572874832E-2</v>
      </c>
      <c r="I341">
        <f t="shared" si="34"/>
        <v>1.9332664877748867E-4</v>
      </c>
      <c r="J341">
        <f t="shared" si="35"/>
        <v>1.4914649623847732E-4</v>
      </c>
      <c r="K341">
        <f t="shared" si="36"/>
        <v>4.1988577120207084E-4</v>
      </c>
    </row>
    <row r="342" spans="1:11" x14ac:dyDescent="0.25">
      <c r="A342" s="43">
        <v>42552</v>
      </c>
      <c r="B342">
        <v>93.839995999999999</v>
      </c>
      <c r="C342">
        <v>95.889999000000003</v>
      </c>
      <c r="D342">
        <v>148.25</v>
      </c>
      <c r="E342">
        <f t="shared" si="31"/>
        <v>1.066190560522374E-3</v>
      </c>
      <c r="F342">
        <f t="shared" si="32"/>
        <v>3.028891600120463E-3</v>
      </c>
      <c r="G342">
        <f t="shared" si="33"/>
        <v>-2.2235093065871383E-3</v>
      </c>
      <c r="I342">
        <f t="shared" si="34"/>
        <v>1.4921172478611907E-6</v>
      </c>
      <c r="J342">
        <f t="shared" si="35"/>
        <v>6.8107515444116246E-6</v>
      </c>
      <c r="K342">
        <f t="shared" si="36"/>
        <v>7.1816251490944269E-6</v>
      </c>
    </row>
    <row r="343" spans="1:11" x14ac:dyDescent="0.25">
      <c r="A343" s="43">
        <v>42556</v>
      </c>
      <c r="B343">
        <v>93.019997000000004</v>
      </c>
      <c r="C343">
        <v>94.989998</v>
      </c>
      <c r="D343">
        <v>144.449997</v>
      </c>
      <c r="E343">
        <f t="shared" si="31"/>
        <v>-8.7766701746514724E-3</v>
      </c>
      <c r="F343">
        <f t="shared" si="32"/>
        <v>-9.4300888897306846E-3</v>
      </c>
      <c r="G343">
        <f t="shared" si="33"/>
        <v>-2.5966631734022822E-2</v>
      </c>
      <c r="I343">
        <f t="shared" si="34"/>
        <v>7.4327472754558423E-5</v>
      </c>
      <c r="J343">
        <f t="shared" si="35"/>
        <v>9.7007505480377676E-5</v>
      </c>
      <c r="K343">
        <f t="shared" si="36"/>
        <v>6.9817375908519722E-4</v>
      </c>
    </row>
    <row r="344" spans="1:11" x14ac:dyDescent="0.25">
      <c r="A344" s="43">
        <v>42557</v>
      </c>
      <c r="B344">
        <v>94.089995999999999</v>
      </c>
      <c r="C344">
        <v>95.529999000000004</v>
      </c>
      <c r="D344">
        <v>145.58000200000001</v>
      </c>
      <c r="E344">
        <f t="shared" si="31"/>
        <v>1.1437236961363659E-2</v>
      </c>
      <c r="F344">
        <f t="shared" si="32"/>
        <v>5.6687219667580701E-3</v>
      </c>
      <c r="G344">
        <f t="shared" si="33"/>
        <v>7.7923712844506551E-3</v>
      </c>
      <c r="I344">
        <f t="shared" si="34"/>
        <v>1.3438765400408372E-4</v>
      </c>
      <c r="J344">
        <f t="shared" si="35"/>
        <v>2.7558006487944008E-5</v>
      </c>
      <c r="K344">
        <f t="shared" si="36"/>
        <v>5.3817265099339348E-5</v>
      </c>
    </row>
    <row r="345" spans="1:11" x14ac:dyDescent="0.25">
      <c r="A345" s="43">
        <v>42558</v>
      </c>
      <c r="B345">
        <v>92.959998999999996</v>
      </c>
      <c r="C345">
        <v>95.940002000000007</v>
      </c>
      <c r="D345">
        <v>147</v>
      </c>
      <c r="E345">
        <f t="shared" si="31"/>
        <v>-1.2082446159899334E-2</v>
      </c>
      <c r="F345">
        <f t="shared" si="32"/>
        <v>4.2826931062789671E-3</v>
      </c>
      <c r="G345">
        <f t="shared" si="33"/>
        <v>9.7068093504737059E-3</v>
      </c>
      <c r="I345">
        <f t="shared" si="34"/>
        <v>1.4225605333547796E-4</v>
      </c>
      <c r="J345">
        <f t="shared" si="35"/>
        <v>1.492696581523412E-5</v>
      </c>
      <c r="K345">
        <f t="shared" si="36"/>
        <v>8.5571069834452509E-5</v>
      </c>
    </row>
    <row r="346" spans="1:11" x14ac:dyDescent="0.25">
      <c r="A346" s="43">
        <v>42559</v>
      </c>
      <c r="B346">
        <v>93.540001000000004</v>
      </c>
      <c r="C346">
        <v>96.68</v>
      </c>
      <c r="D346">
        <v>150.38000500000001</v>
      </c>
      <c r="E346">
        <f t="shared" si="31"/>
        <v>6.2198806420678526E-3</v>
      </c>
      <c r="F346">
        <f t="shared" si="32"/>
        <v>7.6835389150023718E-3</v>
      </c>
      <c r="G346">
        <f t="shared" si="33"/>
        <v>2.273287042024643E-2</v>
      </c>
      <c r="I346">
        <f t="shared" si="34"/>
        <v>4.0643335615710818E-5</v>
      </c>
      <c r="J346">
        <f t="shared" si="35"/>
        <v>5.2771347213102664E-5</v>
      </c>
      <c r="K346">
        <f t="shared" si="36"/>
        <v>4.9624353455295219E-4</v>
      </c>
    </row>
    <row r="347" spans="1:11" x14ac:dyDescent="0.25">
      <c r="A347" s="43">
        <v>42562</v>
      </c>
      <c r="B347">
        <v>93.889999000000003</v>
      </c>
      <c r="C347">
        <v>96.980002999999996</v>
      </c>
      <c r="D347">
        <v>152.19000199999999</v>
      </c>
      <c r="E347">
        <f t="shared" si="31"/>
        <v>3.734710631340728E-3</v>
      </c>
      <c r="F347">
        <f t="shared" si="32"/>
        <v>3.0982467761365815E-3</v>
      </c>
      <c r="G347">
        <f t="shared" si="33"/>
        <v>1.1964296189193521E-2</v>
      </c>
      <c r="I347">
        <f t="shared" si="34"/>
        <v>1.5132431297854675E-5</v>
      </c>
      <c r="J347">
        <f t="shared" si="35"/>
        <v>7.1775598695550968E-6</v>
      </c>
      <c r="K347">
        <f t="shared" si="36"/>
        <v>1.3243291461604182E-4</v>
      </c>
    </row>
    <row r="348" spans="1:11" x14ac:dyDescent="0.25">
      <c r="A348" s="43">
        <v>42563</v>
      </c>
      <c r="B348">
        <v>94.949996999999996</v>
      </c>
      <c r="C348">
        <v>97.419998000000007</v>
      </c>
      <c r="D348">
        <v>156.91999799999999</v>
      </c>
      <c r="E348">
        <f t="shared" si="31"/>
        <v>1.1226532043023103E-2</v>
      </c>
      <c r="F348">
        <f t="shared" si="32"/>
        <v>4.5267052373122174E-3</v>
      </c>
      <c r="G348">
        <f t="shared" si="33"/>
        <v>3.060635520782768E-2</v>
      </c>
      <c r="I348">
        <f t="shared" si="34"/>
        <v>1.2954682799432878E-4</v>
      </c>
      <c r="J348">
        <f t="shared" si="35"/>
        <v>1.6872010539118227E-5</v>
      </c>
      <c r="K348">
        <f t="shared" si="36"/>
        <v>9.090230475271E-4</v>
      </c>
    </row>
    <row r="349" spans="1:11" x14ac:dyDescent="0.25">
      <c r="A349" s="43">
        <v>42564</v>
      </c>
      <c r="B349">
        <v>94.879997000000003</v>
      </c>
      <c r="C349">
        <v>96.870002999999997</v>
      </c>
      <c r="D349">
        <v>157.91999799999999</v>
      </c>
      <c r="E349">
        <f t="shared" si="31"/>
        <v>-7.3750203218988846E-4</v>
      </c>
      <c r="F349">
        <f t="shared" si="32"/>
        <v>-5.6616034410977498E-3</v>
      </c>
      <c r="G349">
        <f t="shared" si="33"/>
        <v>6.3524544245272862E-3</v>
      </c>
      <c r="I349">
        <f t="shared" si="34"/>
        <v>3.389220026199238E-7</v>
      </c>
      <c r="J349">
        <f t="shared" si="35"/>
        <v>3.6975561654136541E-5</v>
      </c>
      <c r="K349">
        <f t="shared" si="36"/>
        <v>3.4764093047000024E-5</v>
      </c>
    </row>
    <row r="350" spans="1:11" x14ac:dyDescent="0.25">
      <c r="A350" s="43">
        <v>42565</v>
      </c>
      <c r="B350">
        <v>94.949996999999996</v>
      </c>
      <c r="C350">
        <v>98.790001000000004</v>
      </c>
      <c r="D350">
        <v>162.53999300000001</v>
      </c>
      <c r="E350">
        <f t="shared" si="31"/>
        <v>7.3750203218981723E-4</v>
      </c>
      <c r="F350">
        <f t="shared" si="32"/>
        <v>1.9626490771231225E-2</v>
      </c>
      <c r="G350">
        <f t="shared" si="33"/>
        <v>2.883551923820472E-2</v>
      </c>
      <c r="I350">
        <f t="shared" si="34"/>
        <v>7.9715252278500346E-7</v>
      </c>
      <c r="J350">
        <f t="shared" si="35"/>
        <v>3.689219418942473E-4</v>
      </c>
      <c r="K350">
        <f t="shared" si="36"/>
        <v>8.053774664315875E-4</v>
      </c>
    </row>
    <row r="351" spans="1:11" x14ac:dyDescent="0.25">
      <c r="A351" s="43">
        <v>42566</v>
      </c>
      <c r="B351">
        <v>95.120002999999997</v>
      </c>
      <c r="C351">
        <v>98.779999000000004</v>
      </c>
      <c r="D351">
        <v>161.63999899999999</v>
      </c>
      <c r="E351">
        <f t="shared" si="31"/>
        <v>1.7888782589167286E-3</v>
      </c>
      <c r="F351">
        <f t="shared" si="32"/>
        <v>-1.0125018989260574E-4</v>
      </c>
      <c r="G351">
        <f t="shared" si="33"/>
        <v>-5.552448235050334E-3</v>
      </c>
      <c r="I351">
        <f t="shared" si="34"/>
        <v>3.7799533430585944E-6</v>
      </c>
      <c r="J351">
        <f t="shared" si="35"/>
        <v>2.7081629283060414E-7</v>
      </c>
      <c r="K351">
        <f t="shared" si="36"/>
        <v>3.6105609694753228E-5</v>
      </c>
    </row>
    <row r="352" spans="1:11" x14ac:dyDescent="0.25">
      <c r="A352" s="43">
        <v>42569</v>
      </c>
      <c r="B352">
        <v>94.82</v>
      </c>
      <c r="C352">
        <v>99.830001999999993</v>
      </c>
      <c r="D352">
        <v>163.33000200000001</v>
      </c>
      <c r="E352">
        <f t="shared" si="31"/>
        <v>-3.1589264476620999E-3</v>
      </c>
      <c r="F352">
        <f t="shared" si="32"/>
        <v>1.0573614393419466E-2</v>
      </c>
      <c r="G352">
        <f t="shared" si="33"/>
        <v>1.0401072286510351E-2</v>
      </c>
      <c r="I352">
        <f t="shared" si="34"/>
        <v>9.0215798961857925E-6</v>
      </c>
      <c r="J352">
        <f t="shared" si="35"/>
        <v>1.0311314838184162E-4</v>
      </c>
      <c r="K352">
        <f t="shared" si="36"/>
        <v>9.8897578372182679E-5</v>
      </c>
    </row>
    <row r="353" spans="1:11" x14ac:dyDescent="0.25">
      <c r="A353" s="43">
        <v>42570</v>
      </c>
      <c r="B353">
        <v>94.470000999999996</v>
      </c>
      <c r="C353">
        <v>99.870002999999997</v>
      </c>
      <c r="D353">
        <v>161.41000399999999</v>
      </c>
      <c r="E353">
        <f t="shared" si="31"/>
        <v>-3.6980231075583571E-3</v>
      </c>
      <c r="F353">
        <f t="shared" si="32"/>
        <v>4.0061091170208251E-4</v>
      </c>
      <c r="G353">
        <f t="shared" si="33"/>
        <v>-1.1824969743395764E-2</v>
      </c>
      <c r="I353">
        <f t="shared" si="34"/>
        <v>1.2550660625811142E-5</v>
      </c>
      <c r="J353">
        <f t="shared" si="35"/>
        <v>3.4369548609870571E-10</v>
      </c>
      <c r="K353">
        <f t="shared" si="36"/>
        <v>1.5083071952753574E-4</v>
      </c>
    </row>
    <row r="354" spans="1:11" x14ac:dyDescent="0.25">
      <c r="A354" s="43">
        <v>42571</v>
      </c>
      <c r="B354">
        <v>93.93</v>
      </c>
      <c r="C354">
        <v>99.959998999999996</v>
      </c>
      <c r="D354">
        <v>161.770004</v>
      </c>
      <c r="E354">
        <f t="shared" si="31"/>
        <v>-5.7325103599898059E-3</v>
      </c>
      <c r="F354">
        <f t="shared" si="32"/>
        <v>9.0072566865631012E-4</v>
      </c>
      <c r="G354">
        <f t="shared" si="33"/>
        <v>2.2278615012659288E-3</v>
      </c>
      <c r="I354">
        <f t="shared" si="34"/>
        <v>3.1104918997916244E-5</v>
      </c>
      <c r="J354">
        <f t="shared" si="35"/>
        <v>2.3191518461630319E-7</v>
      </c>
      <c r="K354">
        <f t="shared" si="36"/>
        <v>3.1382667185053562E-6</v>
      </c>
    </row>
    <row r="355" spans="1:11" x14ac:dyDescent="0.25">
      <c r="A355" s="43">
        <v>42572</v>
      </c>
      <c r="B355">
        <v>93.849997999999999</v>
      </c>
      <c r="C355">
        <v>99.43</v>
      </c>
      <c r="D355">
        <v>160.050003</v>
      </c>
      <c r="E355">
        <f t="shared" si="31"/>
        <v>-8.5208228450851505E-4</v>
      </c>
      <c r="F355">
        <f t="shared" si="32"/>
        <v>-5.3162169707676801E-3</v>
      </c>
      <c r="G355">
        <f t="shared" si="33"/>
        <v>-1.0689312908051501E-2</v>
      </c>
      <c r="I355">
        <f t="shared" si="34"/>
        <v>4.8546102627155381E-7</v>
      </c>
      <c r="J355">
        <f t="shared" si="35"/>
        <v>3.2894433575101034E-5</v>
      </c>
      <c r="K355">
        <f t="shared" si="36"/>
        <v>1.2422571534295978E-4</v>
      </c>
    </row>
    <row r="356" spans="1:11" x14ac:dyDescent="0.25">
      <c r="A356" s="43">
        <v>42573</v>
      </c>
      <c r="B356">
        <v>94.010002</v>
      </c>
      <c r="C356">
        <v>98.660004000000001</v>
      </c>
      <c r="D356">
        <v>160.41000399999999</v>
      </c>
      <c r="E356">
        <f t="shared" si="31"/>
        <v>1.7034391428763396E-3</v>
      </c>
      <c r="F356">
        <f t="shared" si="32"/>
        <v>-7.7742426431109913E-3</v>
      </c>
      <c r="G356">
        <f t="shared" si="33"/>
        <v>2.2467774048362901E-3</v>
      </c>
      <c r="I356">
        <f t="shared" si="34"/>
        <v>3.4550299820251146E-6</v>
      </c>
      <c r="J356">
        <f t="shared" si="35"/>
        <v>6.7131681983795627E-5</v>
      </c>
      <c r="K356">
        <f t="shared" si="36"/>
        <v>3.2056441578698739E-6</v>
      </c>
    </row>
    <row r="357" spans="1:11" x14ac:dyDescent="0.25">
      <c r="A357" s="43">
        <v>42576</v>
      </c>
      <c r="B357">
        <v>92.199996999999996</v>
      </c>
      <c r="C357">
        <v>97.339995999999999</v>
      </c>
      <c r="D357">
        <v>160.509995</v>
      </c>
      <c r="E357">
        <f t="shared" si="31"/>
        <v>-1.9441082840205175E-2</v>
      </c>
      <c r="F357">
        <f t="shared" si="32"/>
        <v>-1.3469673036639752E-2</v>
      </c>
      <c r="G357">
        <f t="shared" si="33"/>
        <v>6.2315220956796235E-4</v>
      </c>
      <c r="I357">
        <f t="shared" si="34"/>
        <v>3.7194018733355499E-4</v>
      </c>
      <c r="J357">
        <f t="shared" si="35"/>
        <v>1.9289940361340722E-4</v>
      </c>
      <c r="K357">
        <f t="shared" si="36"/>
        <v>2.782426892224015E-8</v>
      </c>
    </row>
    <row r="358" spans="1:11" x14ac:dyDescent="0.25">
      <c r="A358" s="43">
        <v>42577</v>
      </c>
      <c r="B358">
        <v>91.529999000000004</v>
      </c>
      <c r="C358">
        <v>96.669998000000007</v>
      </c>
      <c r="D358">
        <v>161.16000399999999</v>
      </c>
      <c r="E358">
        <f t="shared" si="31"/>
        <v>-7.2933215532783504E-3</v>
      </c>
      <c r="F358">
        <f t="shared" si="32"/>
        <v>-6.9068675246594206E-3</v>
      </c>
      <c r="G358">
        <f t="shared" si="33"/>
        <v>4.0414703687819955E-3</v>
      </c>
      <c r="I358">
        <f t="shared" si="34"/>
        <v>5.0950895552269114E-5</v>
      </c>
      <c r="J358">
        <f t="shared" si="35"/>
        <v>5.3670531859248516E-5</v>
      </c>
      <c r="K358">
        <f t="shared" si="36"/>
        <v>1.2853115823437066E-5</v>
      </c>
    </row>
    <row r="359" spans="1:11" x14ac:dyDescent="0.25">
      <c r="A359" s="43">
        <v>42578</v>
      </c>
      <c r="B359">
        <v>90.910004000000001</v>
      </c>
      <c r="C359">
        <v>102.949997</v>
      </c>
      <c r="D359">
        <v>160.990005</v>
      </c>
      <c r="E359">
        <f t="shared" si="31"/>
        <v>-6.7967263379824575E-3</v>
      </c>
      <c r="F359">
        <f t="shared" si="32"/>
        <v>6.2940308545866366E-2</v>
      </c>
      <c r="G359">
        <f t="shared" si="33"/>
        <v>-1.0554028311685756E-3</v>
      </c>
      <c r="I359">
        <f t="shared" si="34"/>
        <v>4.4108119394170615E-5</v>
      </c>
      <c r="J359">
        <f t="shared" si="35"/>
        <v>3.9088952737036265E-3</v>
      </c>
      <c r="K359">
        <f t="shared" si="36"/>
        <v>2.2853849148749629E-6</v>
      </c>
    </row>
    <row r="360" spans="1:11" x14ac:dyDescent="0.25">
      <c r="A360" s="43">
        <v>42579</v>
      </c>
      <c r="B360">
        <v>90.199996999999996</v>
      </c>
      <c r="C360">
        <v>104.339996</v>
      </c>
      <c r="D360">
        <v>160.529999</v>
      </c>
      <c r="E360">
        <f t="shared" si="31"/>
        <v>-7.8406563241720031E-3</v>
      </c>
      <c r="F360">
        <f t="shared" si="32"/>
        <v>1.3411354924598851E-2</v>
      </c>
      <c r="G360">
        <f t="shared" si="33"/>
        <v>-2.8614475500744595E-3</v>
      </c>
      <c r="I360">
        <f t="shared" si="34"/>
        <v>5.9064210710142825E-5</v>
      </c>
      <c r="J360">
        <f t="shared" si="35"/>
        <v>1.6879739042079535E-4</v>
      </c>
      <c r="K360">
        <f t="shared" si="36"/>
        <v>1.1007754888795352E-5</v>
      </c>
    </row>
    <row r="361" spans="1:11" x14ac:dyDescent="0.25">
      <c r="A361" s="43">
        <v>42580</v>
      </c>
      <c r="B361">
        <v>88.949996999999996</v>
      </c>
      <c r="C361">
        <v>104.209999</v>
      </c>
      <c r="D361">
        <v>158.80999800000001</v>
      </c>
      <c r="E361">
        <f t="shared" si="31"/>
        <v>-1.3955013424123199E-2</v>
      </c>
      <c r="F361">
        <f t="shared" si="32"/>
        <v>-1.2466748497094332E-3</v>
      </c>
      <c r="G361">
        <f t="shared" si="33"/>
        <v>-1.0772328233067903E-2</v>
      </c>
      <c r="I361">
        <f t="shared" si="34"/>
        <v>1.9043120874039511E-4</v>
      </c>
      <c r="J361">
        <f t="shared" si="35"/>
        <v>2.7749722224507684E-6</v>
      </c>
      <c r="K361">
        <f t="shared" si="36"/>
        <v>1.2608312790191004E-4</v>
      </c>
    </row>
    <row r="362" spans="1:11" x14ac:dyDescent="0.25">
      <c r="A362" s="43">
        <v>42583</v>
      </c>
      <c r="B362">
        <v>85.860000999999997</v>
      </c>
      <c r="C362">
        <v>106.050003</v>
      </c>
      <c r="D362">
        <v>158.179993</v>
      </c>
      <c r="E362">
        <f t="shared" si="31"/>
        <v>-3.5356305941749336E-2</v>
      </c>
      <c r="F362">
        <f t="shared" si="32"/>
        <v>1.750262489090627E-2</v>
      </c>
      <c r="G362">
        <f t="shared" si="33"/>
        <v>-3.9749256910018849E-3</v>
      </c>
      <c r="I362">
        <f t="shared" si="34"/>
        <v>1.2391085698482702E-3</v>
      </c>
      <c r="J362">
        <f t="shared" si="35"/>
        <v>2.918451164757688E-4</v>
      </c>
      <c r="K362">
        <f t="shared" si="36"/>
        <v>1.9636169931909591E-5</v>
      </c>
    </row>
    <row r="363" spans="1:11" x14ac:dyDescent="0.25">
      <c r="A363" s="43">
        <v>42584</v>
      </c>
      <c r="B363">
        <v>87.040001000000004</v>
      </c>
      <c r="C363">
        <v>104.480003</v>
      </c>
      <c r="D363">
        <v>156.05999800000001</v>
      </c>
      <c r="E363">
        <f t="shared" si="31"/>
        <v>1.3649720153321721E-2</v>
      </c>
      <c r="F363">
        <f t="shared" si="32"/>
        <v>-1.4915015057484299E-2</v>
      </c>
      <c r="G363">
        <f t="shared" si="33"/>
        <v>-1.3493044964856531E-2</v>
      </c>
      <c r="I363">
        <f t="shared" si="34"/>
        <v>1.9057946362230959E-4</v>
      </c>
      <c r="J363">
        <f t="shared" si="35"/>
        <v>2.3513661610048442E-4</v>
      </c>
      <c r="K363">
        <f t="shared" si="36"/>
        <v>1.9458551185526151E-4</v>
      </c>
    </row>
    <row r="364" spans="1:11" x14ac:dyDescent="0.25">
      <c r="A364" s="43">
        <v>42585</v>
      </c>
      <c r="B364">
        <v>87.489998</v>
      </c>
      <c r="C364">
        <v>105.790001</v>
      </c>
      <c r="D364">
        <v>158.33999600000001</v>
      </c>
      <c r="E364">
        <f t="shared" si="31"/>
        <v>5.1566836618144101E-3</v>
      </c>
      <c r="F364">
        <f t="shared" si="32"/>
        <v>1.2460312209622491E-2</v>
      </c>
      <c r="G364">
        <f t="shared" si="33"/>
        <v>1.4504058608161821E-2</v>
      </c>
      <c r="I364">
        <f t="shared" si="34"/>
        <v>2.8217509878199697E-5</v>
      </c>
      <c r="J364">
        <f t="shared" si="35"/>
        <v>1.4498958885802445E-4</v>
      </c>
      <c r="K364">
        <f t="shared" si="36"/>
        <v>1.9733822593154151E-4</v>
      </c>
    </row>
    <row r="365" spans="1:11" x14ac:dyDescent="0.25">
      <c r="A365" s="43">
        <v>42586</v>
      </c>
      <c r="B365">
        <v>87.480002999999996</v>
      </c>
      <c r="C365">
        <v>105.870003</v>
      </c>
      <c r="D365">
        <v>158.050003</v>
      </c>
      <c r="E365">
        <f t="shared" si="31"/>
        <v>-1.1424815629818428E-4</v>
      </c>
      <c r="F365">
        <f t="shared" si="32"/>
        <v>7.5594824055465496E-4</v>
      </c>
      <c r="G365">
        <f t="shared" si="33"/>
        <v>-1.8331368382316106E-3</v>
      </c>
      <c r="I365">
        <f t="shared" si="34"/>
        <v>1.6878782444544923E-9</v>
      </c>
      <c r="J365">
        <f t="shared" si="35"/>
        <v>1.1343309678493389E-7</v>
      </c>
      <c r="K365">
        <f t="shared" si="36"/>
        <v>5.2417322516465101E-6</v>
      </c>
    </row>
    <row r="366" spans="1:11" x14ac:dyDescent="0.25">
      <c r="A366" s="43">
        <v>42587</v>
      </c>
      <c r="B366">
        <v>87.559997999999993</v>
      </c>
      <c r="C366">
        <v>107.480003</v>
      </c>
      <c r="D366">
        <v>162.08999600000001</v>
      </c>
      <c r="E366">
        <f t="shared" si="31"/>
        <v>9.1401971106250929E-4</v>
      </c>
      <c r="F366">
        <f t="shared" si="32"/>
        <v>1.5092856967532426E-2</v>
      </c>
      <c r="G366">
        <f t="shared" si="33"/>
        <v>2.524025420347412E-2</v>
      </c>
      <c r="I366">
        <f t="shared" si="34"/>
        <v>1.1435129786486809E-6</v>
      </c>
      <c r="J366">
        <f t="shared" si="35"/>
        <v>2.1531767799644547E-4</v>
      </c>
      <c r="K366">
        <f t="shared" si="36"/>
        <v>6.1424209950457318E-4</v>
      </c>
    </row>
    <row r="367" spans="1:11" x14ac:dyDescent="0.25">
      <c r="A367" s="43">
        <v>42590</v>
      </c>
      <c r="B367">
        <v>88.589995999999999</v>
      </c>
      <c r="C367">
        <v>108.370003</v>
      </c>
      <c r="D367">
        <v>162.83000200000001</v>
      </c>
      <c r="E367">
        <f t="shared" si="31"/>
        <v>1.1694689458935334E-2</v>
      </c>
      <c r="F367">
        <f t="shared" si="32"/>
        <v>8.2465139583816783E-3</v>
      </c>
      <c r="G367">
        <f t="shared" si="33"/>
        <v>4.5550122124420151E-3</v>
      </c>
      <c r="I367">
        <f t="shared" si="34"/>
        <v>1.4042300743246857E-4</v>
      </c>
      <c r="J367">
        <f t="shared" si="35"/>
        <v>6.1267627511777656E-5</v>
      </c>
      <c r="K367">
        <f t="shared" si="36"/>
        <v>1.6799063673578006E-5</v>
      </c>
    </row>
    <row r="368" spans="1:11" x14ac:dyDescent="0.25">
      <c r="A368" s="43">
        <v>42591</v>
      </c>
      <c r="B368">
        <v>88.699996999999996</v>
      </c>
      <c r="C368">
        <v>108.80999799999999</v>
      </c>
      <c r="D368">
        <v>163.44000199999999</v>
      </c>
      <c r="E368">
        <f t="shared" si="31"/>
        <v>1.24091622154472E-3</v>
      </c>
      <c r="F368">
        <f t="shared" si="32"/>
        <v>4.0518979644154985E-3</v>
      </c>
      <c r="G368">
        <f t="shared" si="33"/>
        <v>3.7392386873953353E-3</v>
      </c>
      <c r="I368">
        <f t="shared" si="34"/>
        <v>1.9495089612836518E-6</v>
      </c>
      <c r="J368">
        <f t="shared" si="35"/>
        <v>1.3196858225380545E-5</v>
      </c>
      <c r="K368">
        <f t="shared" si="36"/>
        <v>1.0777383557993233E-5</v>
      </c>
    </row>
    <row r="369" spans="1:11" x14ac:dyDescent="0.25">
      <c r="A369" s="43">
        <v>42592</v>
      </c>
      <c r="B369">
        <v>86.410004000000001</v>
      </c>
      <c r="C369">
        <v>108</v>
      </c>
      <c r="D369">
        <v>162.19000199999999</v>
      </c>
      <c r="E369">
        <f t="shared" si="31"/>
        <v>-2.6156399349416357E-2</v>
      </c>
      <c r="F369">
        <f t="shared" si="32"/>
        <v>-7.4719964580372503E-3</v>
      </c>
      <c r="G369">
        <f t="shared" si="33"/>
        <v>-7.6774629154585626E-3</v>
      </c>
      <c r="I369">
        <f t="shared" si="34"/>
        <v>6.7605550582069214E-4</v>
      </c>
      <c r="J369">
        <f t="shared" si="35"/>
        <v>6.2270191439445336E-5</v>
      </c>
      <c r="K369">
        <f t="shared" si="36"/>
        <v>6.615884955183101E-5</v>
      </c>
    </row>
    <row r="370" spans="1:11" x14ac:dyDescent="0.25">
      <c r="A370" s="43">
        <v>42593</v>
      </c>
      <c r="B370">
        <v>86.720000999999996</v>
      </c>
      <c r="C370">
        <v>107.93</v>
      </c>
      <c r="D370">
        <v>163.86000100000001</v>
      </c>
      <c r="E370">
        <f t="shared" si="31"/>
        <v>3.5810930784557823E-3</v>
      </c>
      <c r="F370">
        <f t="shared" si="32"/>
        <v>-6.4835828696466755E-4</v>
      </c>
      <c r="G370">
        <f t="shared" si="33"/>
        <v>1.0243910985624842E-2</v>
      </c>
      <c r="I370">
        <f t="shared" si="34"/>
        <v>1.3960872005959746E-5</v>
      </c>
      <c r="J370">
        <f t="shared" si="35"/>
        <v>1.1395738097927706E-6</v>
      </c>
      <c r="K370">
        <f t="shared" si="36"/>
        <v>9.5796425846565546E-5</v>
      </c>
    </row>
    <row r="371" spans="1:11" x14ac:dyDescent="0.25">
      <c r="A371" s="43">
        <v>42594</v>
      </c>
      <c r="B371">
        <v>87.849997999999999</v>
      </c>
      <c r="C371">
        <v>108.18</v>
      </c>
      <c r="D371">
        <v>163.25</v>
      </c>
      <c r="E371">
        <f t="shared" si="31"/>
        <v>1.2946242644326188E-2</v>
      </c>
      <c r="F371">
        <f t="shared" si="32"/>
        <v>2.313637606025929E-3</v>
      </c>
      <c r="G371">
        <f t="shared" si="33"/>
        <v>-3.729642659898958E-3</v>
      </c>
      <c r="I371">
        <f t="shared" si="34"/>
        <v>1.7165125689518653E-4</v>
      </c>
      <c r="J371">
        <f t="shared" si="35"/>
        <v>3.5890835253217797E-6</v>
      </c>
      <c r="K371">
        <f t="shared" si="36"/>
        <v>1.7522502130554183E-5</v>
      </c>
    </row>
    <row r="372" spans="1:11" x14ac:dyDescent="0.25">
      <c r="A372" s="43">
        <v>42597</v>
      </c>
      <c r="B372">
        <v>87.809997999999993</v>
      </c>
      <c r="C372">
        <v>109.480003</v>
      </c>
      <c r="D372">
        <v>165.550003</v>
      </c>
      <c r="E372">
        <f t="shared" si="31"/>
        <v>-4.5542527157273763E-4</v>
      </c>
      <c r="F372">
        <f t="shared" si="32"/>
        <v>1.1945405131462236E-2</v>
      </c>
      <c r="G372">
        <f t="shared" si="33"/>
        <v>1.3990513958128116E-2</v>
      </c>
      <c r="I372">
        <f t="shared" si="34"/>
        <v>9.0056000633437399E-8</v>
      </c>
      <c r="J372">
        <f t="shared" si="35"/>
        <v>1.3285455879101762E-4</v>
      </c>
      <c r="K372">
        <f t="shared" si="36"/>
        <v>1.8317369886009375E-4</v>
      </c>
    </row>
    <row r="373" spans="1:11" x14ac:dyDescent="0.25">
      <c r="A373" s="43">
        <v>42598</v>
      </c>
      <c r="B373">
        <v>87.919998000000007</v>
      </c>
      <c r="C373">
        <v>109.379997</v>
      </c>
      <c r="D373">
        <v>165.64999399999999</v>
      </c>
      <c r="E373">
        <f t="shared" si="31"/>
        <v>1.2519207519584169E-3</v>
      </c>
      <c r="F373">
        <f t="shared" si="32"/>
        <v>-9.1388108343446784E-4</v>
      </c>
      <c r="G373">
        <f t="shared" si="33"/>
        <v>6.038104102877147E-4</v>
      </c>
      <c r="I373">
        <f t="shared" si="34"/>
        <v>1.9803601719483145E-6</v>
      </c>
      <c r="J373">
        <f t="shared" si="35"/>
        <v>1.7769717033892936E-6</v>
      </c>
      <c r="K373">
        <f t="shared" si="36"/>
        <v>2.1745714616211512E-8</v>
      </c>
    </row>
    <row r="374" spans="1:11" x14ac:dyDescent="0.25">
      <c r="A374" s="43">
        <v>42599</v>
      </c>
      <c r="B374">
        <v>88.110000999999997</v>
      </c>
      <c r="C374">
        <v>109.220001</v>
      </c>
      <c r="D374">
        <v>165.66999799999999</v>
      </c>
      <c r="E374">
        <f t="shared" si="31"/>
        <v>2.1587578806747049E-3</v>
      </c>
      <c r="F374">
        <f t="shared" si="32"/>
        <v>-1.463824611468891E-3</v>
      </c>
      <c r="G374">
        <f t="shared" si="33"/>
        <v>1.2075335329782879E-4</v>
      </c>
      <c r="I374">
        <f t="shared" si="34"/>
        <v>5.3550117522907668E-6</v>
      </c>
      <c r="J374">
        <f t="shared" si="35"/>
        <v>3.5455931529343114E-6</v>
      </c>
      <c r="K374">
        <f t="shared" si="36"/>
        <v>1.1262251028305653E-7</v>
      </c>
    </row>
    <row r="375" spans="1:11" x14ac:dyDescent="0.25">
      <c r="A375" s="43">
        <v>42600</v>
      </c>
      <c r="B375">
        <v>88.910004000000001</v>
      </c>
      <c r="C375">
        <v>109.08000199999999</v>
      </c>
      <c r="D375">
        <v>166.05999800000001</v>
      </c>
      <c r="E375">
        <f t="shared" si="31"/>
        <v>9.0386218942737576E-3</v>
      </c>
      <c r="F375">
        <f t="shared" si="32"/>
        <v>-1.2826295672854632E-3</v>
      </c>
      <c r="G375">
        <f t="shared" si="33"/>
        <v>2.3513109117908057E-3</v>
      </c>
      <c r="I375">
        <f t="shared" si="34"/>
        <v>8.4528787321858995E-5</v>
      </c>
      <c r="J375">
        <f t="shared" si="35"/>
        <v>2.8960534836938793E-6</v>
      </c>
      <c r="K375">
        <f t="shared" si="36"/>
        <v>3.5908915326500694E-6</v>
      </c>
    </row>
    <row r="376" spans="1:11" x14ac:dyDescent="0.25">
      <c r="A376" s="43">
        <v>42601</v>
      </c>
      <c r="B376">
        <v>87.800003000000004</v>
      </c>
      <c r="C376">
        <v>109.360001</v>
      </c>
      <c r="D376">
        <v>166.229996</v>
      </c>
      <c r="E376">
        <f t="shared" si="31"/>
        <v>-1.2563132312726264E-2</v>
      </c>
      <c r="F376">
        <f t="shared" si="32"/>
        <v>2.5636252472507528E-3</v>
      </c>
      <c r="G376">
        <f t="shared" si="33"/>
        <v>1.0231906942776369E-3</v>
      </c>
      <c r="I376">
        <f t="shared" si="34"/>
        <v>1.5395350979913297E-4</v>
      </c>
      <c r="J376">
        <f t="shared" si="35"/>
        <v>4.5987743531400911E-6</v>
      </c>
      <c r="K376">
        <f t="shared" si="36"/>
        <v>3.2131276257057089E-7</v>
      </c>
    </row>
    <row r="377" spans="1:11" x14ac:dyDescent="0.25">
      <c r="A377" s="43">
        <v>42604</v>
      </c>
      <c r="B377">
        <v>87.989998</v>
      </c>
      <c r="C377">
        <v>108.510002</v>
      </c>
      <c r="D377">
        <v>166.259995</v>
      </c>
      <c r="E377">
        <f t="shared" si="31"/>
        <v>2.1616141179781811E-3</v>
      </c>
      <c r="F377">
        <f t="shared" si="32"/>
        <v>-7.8028484962081972E-3</v>
      </c>
      <c r="G377">
        <f t="shared" si="33"/>
        <v>1.8045054524001242E-4</v>
      </c>
      <c r="I377">
        <f t="shared" si="34"/>
        <v>5.3682390897879367E-6</v>
      </c>
      <c r="J377">
        <f t="shared" si="35"/>
        <v>6.760125824769766E-5</v>
      </c>
      <c r="K377">
        <f t="shared" si="36"/>
        <v>7.6118372463776155E-8</v>
      </c>
    </row>
    <row r="378" spans="1:11" x14ac:dyDescent="0.25">
      <c r="A378" s="43">
        <v>42605</v>
      </c>
      <c r="B378">
        <v>87.720000999999996</v>
      </c>
      <c r="C378">
        <v>108.849998</v>
      </c>
      <c r="D378">
        <v>166.08000200000001</v>
      </c>
      <c r="E378">
        <f t="shared" si="31"/>
        <v>-3.0732139780172761E-3</v>
      </c>
      <c r="F378">
        <f t="shared" si="32"/>
        <v>3.1284162430500482E-3</v>
      </c>
      <c r="G378">
        <f t="shared" si="33"/>
        <v>-1.0831860096495185E-3</v>
      </c>
      <c r="I378">
        <f t="shared" si="34"/>
        <v>8.5140355195170424E-6</v>
      </c>
      <c r="J378">
        <f t="shared" si="35"/>
        <v>7.3401239131374439E-6</v>
      </c>
      <c r="K378">
        <f t="shared" si="36"/>
        <v>2.3701592021710306E-6</v>
      </c>
    </row>
    <row r="379" spans="1:11" x14ac:dyDescent="0.25">
      <c r="A379" s="43">
        <v>42606</v>
      </c>
      <c r="B379">
        <v>88.019997000000004</v>
      </c>
      <c r="C379">
        <v>108.029999</v>
      </c>
      <c r="D379">
        <v>165.300003</v>
      </c>
      <c r="E379">
        <f t="shared" si="31"/>
        <v>3.4140923501857286E-3</v>
      </c>
      <c r="F379">
        <f t="shared" si="32"/>
        <v>-7.561812234441594E-3</v>
      </c>
      <c r="G379">
        <f t="shared" si="33"/>
        <v>-4.7075890441143544E-3</v>
      </c>
      <c r="I379">
        <f t="shared" si="34"/>
        <v>1.2740789846878194E-5</v>
      </c>
      <c r="J379">
        <f t="shared" si="35"/>
        <v>6.369575719364896E-5</v>
      </c>
      <c r="K379">
        <f t="shared" si="36"/>
        <v>2.666622645950319E-5</v>
      </c>
    </row>
    <row r="380" spans="1:11" x14ac:dyDescent="0.25">
      <c r="A380" s="43">
        <v>42607</v>
      </c>
      <c r="B380">
        <v>87.459998999999996</v>
      </c>
      <c r="C380">
        <v>107.57</v>
      </c>
      <c r="D380">
        <v>165.89999399999999</v>
      </c>
      <c r="E380">
        <f t="shared" si="31"/>
        <v>-6.3824927488057397E-3</v>
      </c>
      <c r="F380">
        <f t="shared" si="32"/>
        <v>-4.2671586282916089E-3</v>
      </c>
      <c r="G380">
        <f t="shared" si="33"/>
        <v>3.6231380542341828E-3</v>
      </c>
      <c r="I380">
        <f t="shared" si="34"/>
        <v>3.8777531593035418E-5</v>
      </c>
      <c r="J380">
        <f t="shared" si="35"/>
        <v>2.196148797597633E-5</v>
      </c>
      <c r="K380">
        <f t="shared" si="36"/>
        <v>1.002857110547035E-5</v>
      </c>
    </row>
    <row r="381" spans="1:11" x14ac:dyDescent="0.25">
      <c r="A381" s="43">
        <v>42608</v>
      </c>
      <c r="B381">
        <v>87.269997000000004</v>
      </c>
      <c r="C381">
        <v>106.94000200000001</v>
      </c>
      <c r="D381">
        <v>165.970001</v>
      </c>
      <c r="E381">
        <f t="shared" si="31"/>
        <v>-2.1748077518309165E-3</v>
      </c>
      <c r="F381">
        <f t="shared" si="32"/>
        <v>-5.8738502212526602E-3</v>
      </c>
      <c r="G381">
        <f t="shared" si="33"/>
        <v>4.2189412777976216E-4</v>
      </c>
      <c r="I381">
        <f t="shared" si="34"/>
        <v>4.0782825073224542E-6</v>
      </c>
      <c r="J381">
        <f t="shared" si="35"/>
        <v>3.9601851000967634E-5</v>
      </c>
      <c r="K381">
        <f t="shared" si="36"/>
        <v>1.186940303853683E-9</v>
      </c>
    </row>
    <row r="382" spans="1:11" x14ac:dyDescent="0.25">
      <c r="A382" s="43">
        <v>42611</v>
      </c>
      <c r="B382">
        <v>87.839995999999999</v>
      </c>
      <c r="C382">
        <v>106.82</v>
      </c>
      <c r="D382">
        <v>166.86999499999999</v>
      </c>
      <c r="E382">
        <f t="shared" si="31"/>
        <v>6.5102054247337402E-3</v>
      </c>
      <c r="F382">
        <f t="shared" si="32"/>
        <v>-1.122773311037187E-3</v>
      </c>
      <c r="G382">
        <f t="shared" si="33"/>
        <v>5.4079810375535801E-3</v>
      </c>
      <c r="I382">
        <f t="shared" si="34"/>
        <v>4.4429388516608619E-5</v>
      </c>
      <c r="J382">
        <f t="shared" si="35"/>
        <v>2.3775273050916591E-6</v>
      </c>
      <c r="K382">
        <f t="shared" si="36"/>
        <v>2.4518688279711794E-5</v>
      </c>
    </row>
    <row r="383" spans="1:11" x14ac:dyDescent="0.25">
      <c r="A383" s="43">
        <v>42612</v>
      </c>
      <c r="B383">
        <v>87.519997000000004</v>
      </c>
      <c r="C383">
        <v>106</v>
      </c>
      <c r="D383">
        <v>169.36999499999999</v>
      </c>
      <c r="E383">
        <f t="shared" si="31"/>
        <v>-3.6496278280876509E-3</v>
      </c>
      <c r="F383">
        <f t="shared" si="32"/>
        <v>-7.7060807995570574E-3</v>
      </c>
      <c r="G383">
        <f t="shared" si="33"/>
        <v>1.4870605186496523E-2</v>
      </c>
      <c r="I383">
        <f t="shared" si="34"/>
        <v>1.2210103671753668E-5</v>
      </c>
      <c r="J383">
        <f t="shared" si="35"/>
        <v>6.6019374534169675E-5</v>
      </c>
      <c r="K383">
        <f t="shared" si="36"/>
        <v>2.0777086421185941E-4</v>
      </c>
    </row>
    <row r="384" spans="1:11" x14ac:dyDescent="0.25">
      <c r="A384" s="43">
        <v>42613</v>
      </c>
      <c r="B384">
        <v>87.139999000000003</v>
      </c>
      <c r="C384">
        <v>106.099998</v>
      </c>
      <c r="D384">
        <v>169.46000699999999</v>
      </c>
      <c r="E384">
        <f t="shared" si="31"/>
        <v>-4.3512951822812906E-3</v>
      </c>
      <c r="F384">
        <f t="shared" si="32"/>
        <v>9.4293265772878122E-4</v>
      </c>
      <c r="G384">
        <f t="shared" si="33"/>
        <v>5.3131069613753185E-4</v>
      </c>
      <c r="I384">
        <f t="shared" si="34"/>
        <v>1.7606107432406908E-5</v>
      </c>
      <c r="J384">
        <f t="shared" si="35"/>
        <v>2.7434833776833551E-7</v>
      </c>
      <c r="K384">
        <f t="shared" si="36"/>
        <v>5.6196865093850971E-9</v>
      </c>
    </row>
    <row r="385" spans="1:11" x14ac:dyDescent="0.25">
      <c r="A385" s="43">
        <v>42614</v>
      </c>
      <c r="B385">
        <v>86.839995999999999</v>
      </c>
      <c r="C385">
        <v>106.730003</v>
      </c>
      <c r="D385">
        <v>168.509995</v>
      </c>
      <c r="E385">
        <f t="shared" si="31"/>
        <v>-3.4487102651426069E-3</v>
      </c>
      <c r="F385">
        <f t="shared" si="32"/>
        <v>5.920282264388026E-3</v>
      </c>
      <c r="G385">
        <f t="shared" si="33"/>
        <v>-5.6218865373793029E-3</v>
      </c>
      <c r="I385">
        <f t="shared" si="34"/>
        <v>1.0846340715467196E-5</v>
      </c>
      <c r="J385">
        <f t="shared" si="35"/>
        <v>3.026245687539159E-5</v>
      </c>
      <c r="K385">
        <f t="shared" si="36"/>
        <v>3.6944912331780859E-5</v>
      </c>
    </row>
    <row r="386" spans="1:11" x14ac:dyDescent="0.25">
      <c r="A386" s="43">
        <v>42615</v>
      </c>
      <c r="B386">
        <v>87.419998000000007</v>
      </c>
      <c r="C386">
        <v>107.730003</v>
      </c>
      <c r="D386">
        <v>169.179993</v>
      </c>
      <c r="E386">
        <f t="shared" si="31"/>
        <v>6.6567676087409995E-3</v>
      </c>
      <c r="F386">
        <f t="shared" si="32"/>
        <v>9.3258157193132456E-3</v>
      </c>
      <c r="G386">
        <f t="shared" si="33"/>
        <v>3.9681299591973656E-3</v>
      </c>
      <c r="I386">
        <f t="shared" si="34"/>
        <v>4.6404700421333304E-5</v>
      </c>
      <c r="J386">
        <f t="shared" si="35"/>
        <v>7.9328695344809099E-5</v>
      </c>
      <c r="K386">
        <f t="shared" si="36"/>
        <v>1.2332625678621018E-5</v>
      </c>
    </row>
    <row r="387" spans="1:11" x14ac:dyDescent="0.25">
      <c r="A387" s="43">
        <v>42619</v>
      </c>
      <c r="B387">
        <v>88.57</v>
      </c>
      <c r="C387">
        <v>107.699997</v>
      </c>
      <c r="D387">
        <v>169.33000200000001</v>
      </c>
      <c r="E387">
        <f t="shared" ref="E387:E450" si="37">LN(B387/B386)</f>
        <v>1.3069133264383224E-2</v>
      </c>
      <c r="F387">
        <f t="shared" ref="F387:F450" si="38">LN(C387/C386)</f>
        <v>-2.7856844630780287E-4</v>
      </c>
      <c r="G387">
        <f t="shared" ref="G387:G450" si="39">LN(D387/D386)</f>
        <v>8.8628998868693295E-4</v>
      </c>
      <c r="I387">
        <f t="shared" si="34"/>
        <v>1.7488648025134238E-4</v>
      </c>
      <c r="J387">
        <f t="shared" si="35"/>
        <v>4.8681094342563653E-7</v>
      </c>
      <c r="K387">
        <f t="shared" si="36"/>
        <v>1.848517235335906E-7</v>
      </c>
    </row>
    <row r="388" spans="1:11" x14ac:dyDescent="0.25">
      <c r="A388" s="43">
        <v>42620</v>
      </c>
      <c r="B388">
        <v>88.239998</v>
      </c>
      <c r="C388">
        <v>108.360001</v>
      </c>
      <c r="D388">
        <v>169.66999799999999</v>
      </c>
      <c r="E388">
        <f t="shared" si="37"/>
        <v>-3.7328475417026303E-3</v>
      </c>
      <c r="F388">
        <f t="shared" si="38"/>
        <v>6.1094701382027336E-3</v>
      </c>
      <c r="G388">
        <f t="shared" si="39"/>
        <v>2.0058767787549921E-3</v>
      </c>
      <c r="I388">
        <f t="shared" ref="I388:I451" si="40">(E388-E$759)^2</f>
        <v>1.2798617796726127E-5</v>
      </c>
      <c r="J388">
        <f t="shared" ref="J388:J451" si="41">(F388-F$759)^2</f>
        <v>3.2379743983897339E-5</v>
      </c>
      <c r="K388">
        <f t="shared" ref="K388:K451" si="42">(G388-G$759)^2</f>
        <v>2.401045238318301E-6</v>
      </c>
    </row>
    <row r="389" spans="1:11" x14ac:dyDescent="0.25">
      <c r="A389" s="43">
        <v>42621</v>
      </c>
      <c r="B389">
        <v>89.050003000000004</v>
      </c>
      <c r="C389">
        <v>105.519997</v>
      </c>
      <c r="D389">
        <v>171.66000399999999</v>
      </c>
      <c r="E389">
        <f t="shared" si="37"/>
        <v>9.1376911448199771E-3</v>
      </c>
      <c r="F389">
        <f t="shared" si="38"/>
        <v>-2.6558546466962374E-2</v>
      </c>
      <c r="G389">
        <f t="shared" si="39"/>
        <v>1.1660437324688929E-2</v>
      </c>
      <c r="I389">
        <f t="shared" si="40"/>
        <v>8.6360278272416699E-5</v>
      </c>
      <c r="J389">
        <f t="shared" si="41"/>
        <v>7.2779610330380264E-4</v>
      </c>
      <c r="K389">
        <f t="shared" si="42"/>
        <v>1.2553165954870508E-4</v>
      </c>
    </row>
    <row r="390" spans="1:11" x14ac:dyDescent="0.25">
      <c r="A390" s="43">
        <v>42622</v>
      </c>
      <c r="B390">
        <v>86.839995999999999</v>
      </c>
      <c r="C390">
        <v>103.129997</v>
      </c>
      <c r="D390">
        <v>168.570007</v>
      </c>
      <c r="E390">
        <f t="shared" si="37"/>
        <v>-2.5130744476241629E-2</v>
      </c>
      <c r="F390">
        <f t="shared" si="38"/>
        <v>-2.2910180739951009E-2</v>
      </c>
      <c r="G390">
        <f t="shared" si="39"/>
        <v>-1.8164664273957989E-2</v>
      </c>
      <c r="I390">
        <f t="shared" si="40"/>
        <v>6.2377123077113046E-4</v>
      </c>
      <c r="J390">
        <f t="shared" si="41"/>
        <v>5.4425766986863217E-4</v>
      </c>
      <c r="K390">
        <f t="shared" si="42"/>
        <v>3.4674202838154644E-4</v>
      </c>
    </row>
    <row r="391" spans="1:11" x14ac:dyDescent="0.25">
      <c r="A391" s="43">
        <v>42625</v>
      </c>
      <c r="B391">
        <v>87.290001000000004</v>
      </c>
      <c r="C391">
        <v>105.44000200000001</v>
      </c>
      <c r="D391">
        <v>171.05999800000001</v>
      </c>
      <c r="E391">
        <f t="shared" si="37"/>
        <v>5.1686212549570997E-3</v>
      </c>
      <c r="F391">
        <f t="shared" si="38"/>
        <v>2.2151790483852071E-2</v>
      </c>
      <c r="G391">
        <f t="shared" si="39"/>
        <v>1.4663225142840174E-2</v>
      </c>
      <c r="I391">
        <f t="shared" si="40"/>
        <v>2.834447774665319E-5</v>
      </c>
      <c r="J391">
        <f t="shared" si="41"/>
        <v>4.7230766510690807E-4</v>
      </c>
      <c r="K391">
        <f t="shared" si="42"/>
        <v>2.0183541134862422E-4</v>
      </c>
    </row>
    <row r="392" spans="1:11" x14ac:dyDescent="0.25">
      <c r="A392" s="43">
        <v>42626</v>
      </c>
      <c r="B392">
        <v>85.209998999999996</v>
      </c>
      <c r="C392">
        <v>107.949997</v>
      </c>
      <c r="D392">
        <v>167</v>
      </c>
      <c r="E392">
        <f t="shared" si="37"/>
        <v>-2.4117134099171589E-2</v>
      </c>
      <c r="F392">
        <f t="shared" si="38"/>
        <v>2.3526039447841561E-2</v>
      </c>
      <c r="G392">
        <f t="shared" si="39"/>
        <v>-2.4020548044076492E-2</v>
      </c>
      <c r="I392">
        <f t="shared" si="40"/>
        <v>5.7416796215466962E-4</v>
      </c>
      <c r="J392">
        <f t="shared" si="41"/>
        <v>5.3392834283246015E-4</v>
      </c>
      <c r="K392">
        <f t="shared" si="42"/>
        <v>5.9911834830014669E-4</v>
      </c>
    </row>
    <row r="393" spans="1:11" x14ac:dyDescent="0.25">
      <c r="A393" s="43">
        <v>42627</v>
      </c>
      <c r="B393">
        <v>84.599997999999999</v>
      </c>
      <c r="C393">
        <v>111.769997</v>
      </c>
      <c r="D393">
        <v>166.16000399999999</v>
      </c>
      <c r="E393">
        <f t="shared" si="37"/>
        <v>-7.184543132637322E-3</v>
      </c>
      <c r="F393">
        <f t="shared" si="38"/>
        <v>3.4775032386513909E-2</v>
      </c>
      <c r="G393">
        <f t="shared" si="39"/>
        <v>-5.0426087757161802E-3</v>
      </c>
      <c r="I393">
        <f t="shared" si="40"/>
        <v>4.940980982624228E-5</v>
      </c>
      <c r="J393">
        <f t="shared" si="41"/>
        <v>1.1803266588345934E-3</v>
      </c>
      <c r="K393">
        <f t="shared" si="42"/>
        <v>3.0238505030658719E-5</v>
      </c>
    </row>
    <row r="394" spans="1:11" x14ac:dyDescent="0.25">
      <c r="A394" s="43">
        <v>42628</v>
      </c>
      <c r="B394">
        <v>85.080001999999993</v>
      </c>
      <c r="C394">
        <v>115.57</v>
      </c>
      <c r="D394">
        <v>168.08000200000001</v>
      </c>
      <c r="E394">
        <f t="shared" si="37"/>
        <v>5.657770867807871E-3</v>
      </c>
      <c r="F394">
        <f t="shared" si="38"/>
        <v>3.3433245430663901E-2</v>
      </c>
      <c r="G394">
        <f t="shared" si="39"/>
        <v>1.148886479480175E-2</v>
      </c>
      <c r="I394">
        <f t="shared" si="40"/>
        <v>3.3792164390147183E-5</v>
      </c>
      <c r="J394">
        <f t="shared" si="41"/>
        <v>1.0899305012164963E-3</v>
      </c>
      <c r="K394">
        <f t="shared" si="42"/>
        <v>1.2171646813823546E-4</v>
      </c>
    </row>
    <row r="395" spans="1:11" x14ac:dyDescent="0.25">
      <c r="A395" s="43">
        <v>42629</v>
      </c>
      <c r="B395">
        <v>84.029999000000004</v>
      </c>
      <c r="C395">
        <v>114.91999800000001</v>
      </c>
      <c r="D395">
        <v>166</v>
      </c>
      <c r="E395">
        <f t="shared" si="37"/>
        <v>-1.2418147799708224E-2</v>
      </c>
      <c r="F395">
        <f t="shared" si="38"/>
        <v>-5.6401902796721975E-3</v>
      </c>
      <c r="G395">
        <f t="shared" si="39"/>
        <v>-1.245228007929733E-2</v>
      </c>
      <c r="I395">
        <f t="shared" si="40"/>
        <v>1.5037665252221055E-4</v>
      </c>
      <c r="J395">
        <f t="shared" si="41"/>
        <v>3.6715603870239115E-5</v>
      </c>
      <c r="K395">
        <f t="shared" si="42"/>
        <v>1.6663263055398273E-4</v>
      </c>
    </row>
    <row r="396" spans="1:11" x14ac:dyDescent="0.25">
      <c r="A396" s="43">
        <v>42632</v>
      </c>
      <c r="B396">
        <v>83.830001999999993</v>
      </c>
      <c r="C396">
        <v>113.58000199999999</v>
      </c>
      <c r="D396">
        <v>166.21000699999999</v>
      </c>
      <c r="E396">
        <f t="shared" si="37"/>
        <v>-2.38290353204194E-3</v>
      </c>
      <c r="F396">
        <f t="shared" si="38"/>
        <v>-1.1728764649657492E-2</v>
      </c>
      <c r="G396">
        <f t="shared" si="39"/>
        <v>1.2643028418706538E-3</v>
      </c>
      <c r="I396">
        <f t="shared" si="40"/>
        <v>4.9620751455559664E-6</v>
      </c>
      <c r="J396">
        <f t="shared" si="41"/>
        <v>1.475718288224847E-4</v>
      </c>
      <c r="K396">
        <f t="shared" si="42"/>
        <v>6.527940518479822E-7</v>
      </c>
    </row>
    <row r="397" spans="1:11" x14ac:dyDescent="0.25">
      <c r="A397" s="43">
        <v>42633</v>
      </c>
      <c r="B397">
        <v>82.540001000000004</v>
      </c>
      <c r="C397">
        <v>113.57</v>
      </c>
      <c r="D397">
        <v>166.470001</v>
      </c>
      <c r="E397">
        <f t="shared" si="37"/>
        <v>-1.5507926067799375E-2</v>
      </c>
      <c r="F397">
        <f t="shared" si="38"/>
        <v>-8.8065154465352081E-5</v>
      </c>
      <c r="G397">
        <f t="shared" si="39"/>
        <v>1.5630278145939947E-3</v>
      </c>
      <c r="I397">
        <f t="shared" si="40"/>
        <v>2.3570214609375037E-4</v>
      </c>
      <c r="J397">
        <f t="shared" si="41"/>
        <v>2.5726714975169447E-7</v>
      </c>
      <c r="K397">
        <f t="shared" si="42"/>
        <v>1.2247443559346949E-6</v>
      </c>
    </row>
    <row r="398" spans="1:11" x14ac:dyDescent="0.25">
      <c r="A398" s="43">
        <v>42634</v>
      </c>
      <c r="B398">
        <v>83.300003000000004</v>
      </c>
      <c r="C398">
        <v>113.550003</v>
      </c>
      <c r="D398">
        <v>167.029999</v>
      </c>
      <c r="E398">
        <f t="shared" si="37"/>
        <v>9.1655487474284862E-3</v>
      </c>
      <c r="F398">
        <f t="shared" si="38"/>
        <v>-1.7609193190849199E-4</v>
      </c>
      <c r="G398">
        <f t="shared" si="39"/>
        <v>3.3583120018999828E-3</v>
      </c>
      <c r="I398">
        <f t="shared" si="40"/>
        <v>8.6878817007348782E-5</v>
      </c>
      <c r="J398">
        <f t="shared" si="41"/>
        <v>3.5431288337184813E-7</v>
      </c>
      <c r="K398">
        <f t="shared" si="42"/>
        <v>8.4214059345706606E-6</v>
      </c>
    </row>
    <row r="399" spans="1:11" x14ac:dyDescent="0.25">
      <c r="A399" s="43">
        <v>42635</v>
      </c>
      <c r="B399">
        <v>83.540001000000004</v>
      </c>
      <c r="C399">
        <v>114.620003</v>
      </c>
      <c r="D399">
        <v>168.020004</v>
      </c>
      <c r="E399">
        <f t="shared" si="37"/>
        <v>2.876985852140725E-3</v>
      </c>
      <c r="F399">
        <f t="shared" si="38"/>
        <v>9.379040325387231E-3</v>
      </c>
      <c r="G399">
        <f t="shared" si="39"/>
        <v>5.909612728482774E-3</v>
      </c>
      <c r="I399">
        <f t="shared" si="40"/>
        <v>9.1949512634773522E-6</v>
      </c>
      <c r="J399">
        <f t="shared" si="41"/>
        <v>8.0279635758815569E-5</v>
      </c>
      <c r="K399">
        <f t="shared" si="42"/>
        <v>2.9738116618366137E-5</v>
      </c>
    </row>
    <row r="400" spans="1:11" x14ac:dyDescent="0.25">
      <c r="A400" s="43">
        <v>42636</v>
      </c>
      <c r="B400">
        <v>83.449996999999996</v>
      </c>
      <c r="C400">
        <v>112.709999</v>
      </c>
      <c r="D400">
        <v>165.13000500000001</v>
      </c>
      <c r="E400">
        <f t="shared" si="37"/>
        <v>-1.0779568811699128E-3</v>
      </c>
      <c r="F400">
        <f t="shared" si="38"/>
        <v>-1.6804195915373733E-2</v>
      </c>
      <c r="G400">
        <f t="shared" si="39"/>
        <v>-1.7349970989319913E-2</v>
      </c>
      <c r="I400">
        <f t="shared" si="40"/>
        <v>8.5123676048303922E-7</v>
      </c>
      <c r="J400">
        <f t="shared" si="41"/>
        <v>2.9664364237565801E-4</v>
      </c>
      <c r="K400">
        <f t="shared" si="42"/>
        <v>3.1706492927464127E-4</v>
      </c>
    </row>
    <row r="401" spans="1:11" x14ac:dyDescent="0.25">
      <c r="A401" s="43">
        <v>42639</v>
      </c>
      <c r="B401">
        <v>83.059997999999993</v>
      </c>
      <c r="C401">
        <v>112.879997</v>
      </c>
      <c r="D401">
        <v>161.479996</v>
      </c>
      <c r="E401">
        <f t="shared" si="37"/>
        <v>-4.6844000345449104E-3</v>
      </c>
      <c r="F401">
        <f t="shared" si="38"/>
        <v>1.5071415860024551E-3</v>
      </c>
      <c r="G401">
        <f t="shared" si="39"/>
        <v>-2.2351801540200212E-2</v>
      </c>
      <c r="I401">
        <f t="shared" si="40"/>
        <v>2.0512457699062528E-5</v>
      </c>
      <c r="J401">
        <f t="shared" si="41"/>
        <v>1.1837258267085652E-6</v>
      </c>
      <c r="K401">
        <f t="shared" si="42"/>
        <v>5.2021160004428349E-4</v>
      </c>
    </row>
    <row r="402" spans="1:11" x14ac:dyDescent="0.25">
      <c r="A402" s="43">
        <v>42640</v>
      </c>
      <c r="B402">
        <v>83.239998</v>
      </c>
      <c r="C402">
        <v>113.089996</v>
      </c>
      <c r="D402">
        <v>162.88999899999999</v>
      </c>
      <c r="E402">
        <f t="shared" si="37"/>
        <v>2.164763374895187E-3</v>
      </c>
      <c r="F402">
        <f t="shared" si="38"/>
        <v>1.858645545513245E-3</v>
      </c>
      <c r="G402">
        <f t="shared" si="39"/>
        <v>8.6938490165311064E-3</v>
      </c>
      <c r="I402">
        <f t="shared" si="40"/>
        <v>5.3828423244795809E-6</v>
      </c>
      <c r="J402">
        <f t="shared" si="41"/>
        <v>2.0721476048245433E-6</v>
      </c>
      <c r="K402">
        <f t="shared" si="42"/>
        <v>6.785645384222172E-5</v>
      </c>
    </row>
    <row r="403" spans="1:11" x14ac:dyDescent="0.25">
      <c r="A403" s="43">
        <v>42641</v>
      </c>
      <c r="B403">
        <v>86.900002000000001</v>
      </c>
      <c r="C403">
        <v>113.949997</v>
      </c>
      <c r="D403">
        <v>163.449997</v>
      </c>
      <c r="E403">
        <f t="shared" si="37"/>
        <v>4.3030077787782471E-2</v>
      </c>
      <c r="F403">
        <f t="shared" si="38"/>
        <v>7.5758028511806238E-3</v>
      </c>
      <c r="G403">
        <f t="shared" si="39"/>
        <v>3.4319945855812587E-3</v>
      </c>
      <c r="I403">
        <f t="shared" si="40"/>
        <v>1.8649796143668153E-3</v>
      </c>
      <c r="J403">
        <f t="shared" si="41"/>
        <v>5.1217680923587827E-5</v>
      </c>
      <c r="K403">
        <f t="shared" si="42"/>
        <v>8.8544837444290628E-6</v>
      </c>
    </row>
    <row r="404" spans="1:11" x14ac:dyDescent="0.25">
      <c r="A404" s="43">
        <v>42642</v>
      </c>
      <c r="B404">
        <v>86.459998999999996</v>
      </c>
      <c r="C404">
        <v>112.18</v>
      </c>
      <c r="D404">
        <v>158.949997</v>
      </c>
      <c r="E404">
        <f t="shared" si="37"/>
        <v>-5.0761876128622794E-3</v>
      </c>
      <c r="F404">
        <f t="shared" si="38"/>
        <v>-1.5655005284165451E-2</v>
      </c>
      <c r="G404">
        <f t="shared" si="39"/>
        <v>-2.7917446333030817E-2</v>
      </c>
      <c r="I404">
        <f t="shared" si="40"/>
        <v>2.4214820438012472E-5</v>
      </c>
      <c r="J404">
        <f t="shared" si="41"/>
        <v>2.5837846609761908E-4</v>
      </c>
      <c r="K404">
        <f t="shared" si="42"/>
        <v>8.0507209860903076E-4</v>
      </c>
    </row>
    <row r="405" spans="1:11" x14ac:dyDescent="0.25">
      <c r="A405" s="43">
        <v>42643</v>
      </c>
      <c r="B405">
        <v>87.279999000000004</v>
      </c>
      <c r="C405">
        <v>113.050003</v>
      </c>
      <c r="D405">
        <v>161.270004</v>
      </c>
      <c r="E405">
        <f t="shared" si="37"/>
        <v>9.4394623939931879E-3</v>
      </c>
      <c r="F405">
        <f t="shared" si="38"/>
        <v>7.7255011807181775E-3</v>
      </c>
      <c r="G405">
        <f t="shared" si="39"/>
        <v>1.4490335312597432E-2</v>
      </c>
      <c r="I405">
        <f t="shared" si="40"/>
        <v>9.2060078536107721E-5</v>
      </c>
      <c r="J405">
        <f t="shared" si="41"/>
        <v>5.3382768485901134E-5</v>
      </c>
      <c r="K405">
        <f t="shared" si="42"/>
        <v>1.9695285243963892E-4</v>
      </c>
    </row>
    <row r="406" spans="1:11" x14ac:dyDescent="0.25">
      <c r="A406" s="43">
        <v>42646</v>
      </c>
      <c r="B406">
        <v>87.050003000000004</v>
      </c>
      <c r="C406">
        <v>112.519997</v>
      </c>
      <c r="D406">
        <v>161.070007</v>
      </c>
      <c r="E406">
        <f t="shared" si="37"/>
        <v>-2.6386293902870136E-3</v>
      </c>
      <c r="F406">
        <f t="shared" si="38"/>
        <v>-4.6992683011801428E-3</v>
      </c>
      <c r="G406">
        <f t="shared" si="39"/>
        <v>-1.2409072335967913E-3</v>
      </c>
      <c r="I406">
        <f t="shared" si="40"/>
        <v>6.1667661685027201E-6</v>
      </c>
      <c r="J406">
        <f t="shared" si="41"/>
        <v>2.6198205268417643E-5</v>
      </c>
      <c r="K406">
        <f t="shared" si="42"/>
        <v>2.8806689726968018E-6</v>
      </c>
    </row>
    <row r="407" spans="1:11" x14ac:dyDescent="0.25">
      <c r="A407" s="43">
        <v>42647</v>
      </c>
      <c r="B407">
        <v>86.25</v>
      </c>
      <c r="C407">
        <v>113</v>
      </c>
      <c r="D407">
        <v>162.270004</v>
      </c>
      <c r="E407">
        <f t="shared" si="37"/>
        <v>-9.2326447656806351E-3</v>
      </c>
      <c r="F407">
        <f t="shared" si="38"/>
        <v>4.2568617526115649E-3</v>
      </c>
      <c r="G407">
        <f t="shared" si="39"/>
        <v>7.4225426397668123E-3</v>
      </c>
      <c r="I407">
        <f t="shared" si="40"/>
        <v>8.2397607922893223E-5</v>
      </c>
      <c r="J407">
        <f t="shared" si="41"/>
        <v>1.472803197407433E-5</v>
      </c>
      <c r="K407">
        <f t="shared" si="42"/>
        <v>4.8527893843650122E-5</v>
      </c>
    </row>
    <row r="408" spans="1:11" x14ac:dyDescent="0.25">
      <c r="A408" s="43">
        <v>42648</v>
      </c>
      <c r="B408">
        <v>87</v>
      </c>
      <c r="C408">
        <v>113.050003</v>
      </c>
      <c r="D408">
        <v>166.39999399999999</v>
      </c>
      <c r="E408">
        <f t="shared" si="37"/>
        <v>8.6580627431145311E-3</v>
      </c>
      <c r="F408">
        <f t="shared" si="38"/>
        <v>4.4240654856862076E-4</v>
      </c>
      <c r="G408">
        <f t="shared" si="39"/>
        <v>2.5132853127696104E-2</v>
      </c>
      <c r="I408">
        <f t="shared" si="40"/>
        <v>7.7675926046549791E-5</v>
      </c>
      <c r="J408">
        <f t="shared" si="41"/>
        <v>5.4086994765526742E-10</v>
      </c>
      <c r="K408">
        <f t="shared" si="42"/>
        <v>6.0892999771702502E-4</v>
      </c>
    </row>
    <row r="409" spans="1:11" x14ac:dyDescent="0.25">
      <c r="A409" s="43">
        <v>42649</v>
      </c>
      <c r="B409">
        <v>87.040001000000004</v>
      </c>
      <c r="C409">
        <v>113.889999</v>
      </c>
      <c r="D409">
        <v>167.14999399999999</v>
      </c>
      <c r="E409">
        <f t="shared" si="37"/>
        <v>4.596759420192516E-4</v>
      </c>
      <c r="F409">
        <f t="shared" si="38"/>
        <v>7.4028362449484707E-3</v>
      </c>
      <c r="G409">
        <f t="shared" si="39"/>
        <v>4.4970846407898649E-3</v>
      </c>
      <c r="I409">
        <f t="shared" si="40"/>
        <v>3.7823470933453884E-7</v>
      </c>
      <c r="J409">
        <f t="shared" si="41"/>
        <v>4.8771874437617616E-5</v>
      </c>
      <c r="K409">
        <f t="shared" si="42"/>
        <v>1.6327567730540254E-5</v>
      </c>
    </row>
    <row r="410" spans="1:11" x14ac:dyDescent="0.25">
      <c r="A410" s="43">
        <v>42650</v>
      </c>
      <c r="B410">
        <v>86.739998</v>
      </c>
      <c r="C410">
        <v>114.05999799999999</v>
      </c>
      <c r="D410">
        <v>169.83000200000001</v>
      </c>
      <c r="E410">
        <f t="shared" si="37"/>
        <v>-3.4526792467961609E-3</v>
      </c>
      <c r="F410">
        <f t="shared" si="38"/>
        <v>1.4915466879040138E-3</v>
      </c>
      <c r="G410">
        <f t="shared" si="39"/>
        <v>1.5906371522955608E-2</v>
      </c>
      <c r="I410">
        <f t="shared" si="40"/>
        <v>1.0872499184491111E-5</v>
      </c>
      <c r="J410">
        <f t="shared" si="41"/>
        <v>1.1500347897817668E-6</v>
      </c>
      <c r="K410">
        <f t="shared" si="42"/>
        <v>2.3870328471164417E-4</v>
      </c>
    </row>
    <row r="411" spans="1:11" x14ac:dyDescent="0.25">
      <c r="A411" s="43">
        <v>42653</v>
      </c>
      <c r="B411">
        <v>88.440002000000007</v>
      </c>
      <c r="C411">
        <v>116.050003</v>
      </c>
      <c r="D411">
        <v>171.03999300000001</v>
      </c>
      <c r="E411">
        <f t="shared" si="37"/>
        <v>1.9409263253640209E-2</v>
      </c>
      <c r="F411">
        <f t="shared" si="38"/>
        <v>1.729655037761035E-2</v>
      </c>
      <c r="G411">
        <f t="shared" si="39"/>
        <v>7.0994578574745185E-3</v>
      </c>
      <c r="I411">
        <f t="shared" si="40"/>
        <v>3.8277338554874309E-4</v>
      </c>
      <c r="J411">
        <f t="shared" si="41"/>
        <v>2.8484664560804164E-4</v>
      </c>
      <c r="K411">
        <f t="shared" si="42"/>
        <v>4.4130933453236263E-5</v>
      </c>
    </row>
    <row r="412" spans="1:11" x14ac:dyDescent="0.25">
      <c r="A412" s="43">
        <v>42654</v>
      </c>
      <c r="B412">
        <v>87.739998</v>
      </c>
      <c r="C412">
        <v>116.300003</v>
      </c>
      <c r="D412">
        <v>169.03999300000001</v>
      </c>
      <c r="E412">
        <f t="shared" si="37"/>
        <v>-7.9465056599999188E-3</v>
      </c>
      <c r="F412">
        <f t="shared" si="38"/>
        <v>2.1519267486031454E-3</v>
      </c>
      <c r="G412">
        <f t="shared" si="39"/>
        <v>-1.1762074453151812E-2</v>
      </c>
      <c r="I412">
        <f t="shared" si="40"/>
        <v>6.0702387752934967E-5</v>
      </c>
      <c r="J412">
        <f t="shared" si="41"/>
        <v>3.0025154762964461E-6</v>
      </c>
      <c r="K412">
        <f t="shared" si="42"/>
        <v>1.4928980149248039E-4</v>
      </c>
    </row>
    <row r="413" spans="1:11" x14ac:dyDescent="0.25">
      <c r="A413" s="43">
        <v>42655</v>
      </c>
      <c r="B413">
        <v>87.129997000000003</v>
      </c>
      <c r="C413">
        <v>117.339996</v>
      </c>
      <c r="D413">
        <v>169.300003</v>
      </c>
      <c r="E413">
        <f t="shared" si="37"/>
        <v>-6.976651131561833E-3</v>
      </c>
      <c r="F413">
        <f t="shared" si="38"/>
        <v>8.9025840887658452E-3</v>
      </c>
      <c r="G413">
        <f t="shared" si="39"/>
        <v>1.5369749616297303E-3</v>
      </c>
      <c r="I413">
        <f t="shared" si="40"/>
        <v>4.6530395353578106E-5</v>
      </c>
      <c r="J413">
        <f t="shared" si="41"/>
        <v>7.1968654994945285E-5</v>
      </c>
      <c r="K413">
        <f t="shared" si="42"/>
        <v>1.1677586765525315E-6</v>
      </c>
    </row>
    <row r="414" spans="1:11" x14ac:dyDescent="0.25">
      <c r="A414" s="43">
        <v>42656</v>
      </c>
      <c r="B414">
        <v>86.559997999999993</v>
      </c>
      <c r="C414">
        <v>116.980003</v>
      </c>
      <c r="D414">
        <v>167.41999799999999</v>
      </c>
      <c r="E414">
        <f t="shared" si="37"/>
        <v>-6.5634298190747481E-3</v>
      </c>
      <c r="F414">
        <f t="shared" si="38"/>
        <v>-3.0726637484522357E-3</v>
      </c>
      <c r="G414">
        <f t="shared" si="39"/>
        <v>-1.1166693573206972E-2</v>
      </c>
      <c r="I414">
        <f t="shared" si="40"/>
        <v>4.1063718277878341E-5</v>
      </c>
      <c r="J414">
        <f t="shared" si="41"/>
        <v>1.2192762819016146E-5</v>
      </c>
      <c r="K414">
        <f t="shared" si="42"/>
        <v>1.3509505189066443E-4</v>
      </c>
    </row>
    <row r="415" spans="1:11" x14ac:dyDescent="0.25">
      <c r="A415" s="43">
        <v>42657</v>
      </c>
      <c r="B415">
        <v>86.540001000000004</v>
      </c>
      <c r="C415">
        <v>117.629997</v>
      </c>
      <c r="D415">
        <v>170.520004</v>
      </c>
      <c r="E415">
        <f t="shared" si="37"/>
        <v>-2.3104564072171452E-4</v>
      </c>
      <c r="F415">
        <f t="shared" si="38"/>
        <v>5.5410738083627106E-3</v>
      </c>
      <c r="G415">
        <f t="shared" si="39"/>
        <v>1.834700206876216E-2</v>
      </c>
      <c r="I415">
        <f t="shared" si="40"/>
        <v>5.7325627055786917E-9</v>
      </c>
      <c r="J415">
        <f t="shared" si="41"/>
        <v>2.6234104136547526E-5</v>
      </c>
      <c r="K415">
        <f t="shared" si="42"/>
        <v>3.2007556999868477E-4</v>
      </c>
    </row>
    <row r="416" spans="1:11" x14ac:dyDescent="0.25">
      <c r="A416" s="43">
        <v>42660</v>
      </c>
      <c r="B416">
        <v>86.540001000000004</v>
      </c>
      <c r="C416">
        <v>117.550003</v>
      </c>
      <c r="D416">
        <v>169</v>
      </c>
      <c r="E416">
        <f t="shared" si="37"/>
        <v>0</v>
      </c>
      <c r="F416">
        <f t="shared" si="38"/>
        <v>-6.8027896151848027E-4</v>
      </c>
      <c r="G416">
        <f t="shared" si="39"/>
        <v>-8.9539004315947399E-3</v>
      </c>
      <c r="I416">
        <f t="shared" si="40"/>
        <v>2.4128015218311973E-8</v>
      </c>
      <c r="J416">
        <f t="shared" si="41"/>
        <v>1.2087439045047948E-6</v>
      </c>
      <c r="K416">
        <f t="shared" si="42"/>
        <v>8.8552740308179697E-5</v>
      </c>
    </row>
    <row r="417" spans="1:11" x14ac:dyDescent="0.25">
      <c r="A417" s="43">
        <v>42661</v>
      </c>
      <c r="B417">
        <v>86.769997000000004</v>
      </c>
      <c r="C417">
        <v>117.470001</v>
      </c>
      <c r="D417">
        <v>172.63000500000001</v>
      </c>
      <c r="E417">
        <f t="shared" si="37"/>
        <v>2.6541588791473046E-3</v>
      </c>
      <c r="F417">
        <f t="shared" si="38"/>
        <v>-6.8081015852674274E-4</v>
      </c>
      <c r="G417">
        <f t="shared" si="39"/>
        <v>2.1251889869063123E-2</v>
      </c>
      <c r="I417">
        <f t="shared" si="40"/>
        <v>7.8932387286038802E-6</v>
      </c>
      <c r="J417">
        <f t="shared" si="41"/>
        <v>1.209912213359214E-6</v>
      </c>
      <c r="K417">
        <f t="shared" si="42"/>
        <v>4.3245463949571786E-4</v>
      </c>
    </row>
    <row r="418" spans="1:11" x14ac:dyDescent="0.25">
      <c r="A418" s="43">
        <v>42662</v>
      </c>
      <c r="B418">
        <v>87.169998000000007</v>
      </c>
      <c r="C418">
        <v>117.120003</v>
      </c>
      <c r="D418">
        <v>174.509995</v>
      </c>
      <c r="E418">
        <f t="shared" si="37"/>
        <v>4.5993068485750358E-3</v>
      </c>
      <c r="F418">
        <f t="shared" si="38"/>
        <v>-2.9839145208512032E-3</v>
      </c>
      <c r="G418">
        <f t="shared" si="39"/>
        <v>1.083141314698962E-2</v>
      </c>
      <c r="I418">
        <f t="shared" si="40"/>
        <v>2.2606590121061876E-5</v>
      </c>
      <c r="J418">
        <f t="shared" si="41"/>
        <v>1.1580847709264984E-5</v>
      </c>
      <c r="K418">
        <f t="shared" si="42"/>
        <v>1.0764201565314019E-4</v>
      </c>
    </row>
    <row r="419" spans="1:11" x14ac:dyDescent="0.25">
      <c r="A419" s="43">
        <v>42663</v>
      </c>
      <c r="B419">
        <v>87.209998999999996</v>
      </c>
      <c r="C419">
        <v>117.05999799999999</v>
      </c>
      <c r="D419">
        <v>174.509995</v>
      </c>
      <c r="E419">
        <f t="shared" si="37"/>
        <v>4.5877969250806818E-4</v>
      </c>
      <c r="F419">
        <f t="shared" si="38"/>
        <v>-5.1246904993591054E-4</v>
      </c>
      <c r="G419">
        <f t="shared" si="39"/>
        <v>0</v>
      </c>
      <c r="I419">
        <f t="shared" si="40"/>
        <v>3.7713311154948906E-7</v>
      </c>
      <c r="J419">
        <f t="shared" si="41"/>
        <v>8.6791393818140993E-7</v>
      </c>
      <c r="K419">
        <f t="shared" si="42"/>
        <v>2.0825178833764491E-7</v>
      </c>
    </row>
    <row r="420" spans="1:11" x14ac:dyDescent="0.25">
      <c r="A420" s="43">
        <v>42664</v>
      </c>
      <c r="B420">
        <v>86.620002999999997</v>
      </c>
      <c r="C420">
        <v>116.599998</v>
      </c>
      <c r="D420">
        <v>174.66999799999999</v>
      </c>
      <c r="E420">
        <f t="shared" si="37"/>
        <v>-6.788221351805567E-3</v>
      </c>
      <c r="F420">
        <f t="shared" si="38"/>
        <v>-3.9373500140860293E-3</v>
      </c>
      <c r="G420">
        <f t="shared" si="39"/>
        <v>9.1645005101204753E-4</v>
      </c>
      <c r="I420">
        <f t="shared" si="40"/>
        <v>4.3995221794059228E-5</v>
      </c>
      <c r="J420">
        <f t="shared" si="41"/>
        <v>1.8979091830181265E-5</v>
      </c>
      <c r="K420">
        <f t="shared" si="42"/>
        <v>2.1169562017569479E-7</v>
      </c>
    </row>
    <row r="421" spans="1:11" x14ac:dyDescent="0.25">
      <c r="A421" s="43">
        <v>42667</v>
      </c>
      <c r="B421">
        <v>86.910004000000001</v>
      </c>
      <c r="C421">
        <v>117.650002</v>
      </c>
      <c r="D421">
        <v>175.11999499999999</v>
      </c>
      <c r="E421">
        <f t="shared" si="37"/>
        <v>3.3423760534771023E-3</v>
      </c>
      <c r="F421">
        <f t="shared" si="38"/>
        <v>8.964875409213157E-3</v>
      </c>
      <c r="G421">
        <f t="shared" si="39"/>
        <v>2.5729566726186699E-3</v>
      </c>
      <c r="I421">
        <f t="shared" si="40"/>
        <v>1.2233961289466044E-5</v>
      </c>
      <c r="J421">
        <f t="shared" si="41"/>
        <v>7.3029423833939931E-5</v>
      </c>
      <c r="K421">
        <f t="shared" si="42"/>
        <v>4.4800401985322474E-6</v>
      </c>
    </row>
    <row r="422" spans="1:11" x14ac:dyDescent="0.25">
      <c r="A422" s="43">
        <v>42668</v>
      </c>
      <c r="B422">
        <v>86.720000999999996</v>
      </c>
      <c r="C422">
        <v>118.25</v>
      </c>
      <c r="D422">
        <v>175.550003</v>
      </c>
      <c r="E422">
        <f t="shared" si="37"/>
        <v>-2.1885972512895556E-3</v>
      </c>
      <c r="F422">
        <f t="shared" si="38"/>
        <v>5.0868951990960011E-3</v>
      </c>
      <c r="G422">
        <f t="shared" si="39"/>
        <v>2.4524950408327515E-3</v>
      </c>
      <c r="I422">
        <f t="shared" si="40"/>
        <v>4.1341677785231089E-6</v>
      </c>
      <c r="J422">
        <f t="shared" si="41"/>
        <v>2.178784582499597E-5</v>
      </c>
      <c r="K422">
        <f t="shared" si="42"/>
        <v>3.9846104830911085E-6</v>
      </c>
    </row>
    <row r="423" spans="1:11" x14ac:dyDescent="0.25">
      <c r="A423" s="43">
        <v>42669</v>
      </c>
      <c r="B423">
        <v>87.089995999999999</v>
      </c>
      <c r="C423">
        <v>115.589996</v>
      </c>
      <c r="D423">
        <v>177.070007</v>
      </c>
      <c r="E423">
        <f t="shared" si="37"/>
        <v>4.2574715524477209E-3</v>
      </c>
      <c r="F423">
        <f t="shared" si="38"/>
        <v>-2.2751614670936737E-2</v>
      </c>
      <c r="G423">
        <f t="shared" si="39"/>
        <v>8.6212544469235416E-3</v>
      </c>
      <c r="I423">
        <f t="shared" si="40"/>
        <v>1.9472834766200814E-5</v>
      </c>
      <c r="J423">
        <f t="shared" si="41"/>
        <v>5.3688433255028663E-4</v>
      </c>
      <c r="K423">
        <f t="shared" si="42"/>
        <v>6.6665727860057964E-5</v>
      </c>
    </row>
    <row r="424" spans="1:11" x14ac:dyDescent="0.25">
      <c r="A424" s="43">
        <v>42670</v>
      </c>
      <c r="B424">
        <v>86.919998000000007</v>
      </c>
      <c r="C424">
        <v>114.480003</v>
      </c>
      <c r="D424">
        <v>177.75</v>
      </c>
      <c r="E424">
        <f t="shared" si="37"/>
        <v>-1.9538883965843036E-3</v>
      </c>
      <c r="F424">
        <f t="shared" si="38"/>
        <v>-9.6492512474598644E-3</v>
      </c>
      <c r="G424">
        <f t="shared" si="39"/>
        <v>3.8328945328371324E-3</v>
      </c>
      <c r="I424">
        <f t="shared" si="40"/>
        <v>3.2348052854420342E-6</v>
      </c>
      <c r="J424">
        <f t="shared" si="41"/>
        <v>1.0137270242595164E-4</v>
      </c>
      <c r="K424">
        <f t="shared" si="42"/>
        <v>1.1401079131709811E-5</v>
      </c>
    </row>
    <row r="425" spans="1:11" x14ac:dyDescent="0.25">
      <c r="A425" s="43">
        <v>42671</v>
      </c>
      <c r="B425">
        <v>84.779999000000004</v>
      </c>
      <c r="C425">
        <v>113.720001</v>
      </c>
      <c r="D425">
        <v>177.13999899999999</v>
      </c>
      <c r="E425">
        <f t="shared" si="37"/>
        <v>-2.4928478249308352E-2</v>
      </c>
      <c r="F425">
        <f t="shared" si="38"/>
        <v>-6.6608658773188653E-3</v>
      </c>
      <c r="G425">
        <f t="shared" si="39"/>
        <v>-3.4376939471657307E-3</v>
      </c>
      <c r="I425">
        <f t="shared" si="40"/>
        <v>6.1370877748280516E-4</v>
      </c>
      <c r="J425">
        <f t="shared" si="41"/>
        <v>5.0126623941355377E-5</v>
      </c>
      <c r="K425">
        <f t="shared" si="42"/>
        <v>1.5163548105264961E-5</v>
      </c>
    </row>
    <row r="426" spans="1:11" x14ac:dyDescent="0.25">
      <c r="A426" s="43">
        <v>42674</v>
      </c>
      <c r="B426">
        <v>83.32</v>
      </c>
      <c r="C426">
        <v>113.540001</v>
      </c>
      <c r="D426">
        <v>178.240005</v>
      </c>
      <c r="E426">
        <f t="shared" si="37"/>
        <v>-1.7371037736485146E-2</v>
      </c>
      <c r="F426">
        <f t="shared" si="38"/>
        <v>-1.5840890262780248E-3</v>
      </c>
      <c r="G426">
        <f t="shared" si="39"/>
        <v>6.1906100547989128E-3</v>
      </c>
      <c r="I426">
        <f t="shared" si="40"/>
        <v>2.9638052566835336E-4</v>
      </c>
      <c r="J426">
        <f t="shared" si="41"/>
        <v>4.0129663469237157E-6</v>
      </c>
      <c r="K426">
        <f t="shared" si="42"/>
        <v>3.288178278473744E-5</v>
      </c>
    </row>
    <row r="427" spans="1:11" x14ac:dyDescent="0.25">
      <c r="A427" s="43">
        <v>42675</v>
      </c>
      <c r="B427">
        <v>83.650002000000001</v>
      </c>
      <c r="C427">
        <v>111.489998</v>
      </c>
      <c r="D427">
        <v>178.05999800000001</v>
      </c>
      <c r="E427">
        <f t="shared" si="37"/>
        <v>3.952834949206765E-3</v>
      </c>
      <c r="F427">
        <f t="shared" si="38"/>
        <v>-1.8220323709397503E-2</v>
      </c>
      <c r="G427">
        <f t="shared" si="39"/>
        <v>-1.0104238776272893E-3</v>
      </c>
      <c r="I427">
        <f t="shared" si="40"/>
        <v>1.6877035285689516E-5</v>
      </c>
      <c r="J427">
        <f t="shared" si="41"/>
        <v>3.4742997784199575E-4</v>
      </c>
      <c r="K427">
        <f t="shared" si="42"/>
        <v>2.1514142487555723E-6</v>
      </c>
    </row>
    <row r="428" spans="1:11" x14ac:dyDescent="0.25">
      <c r="A428" s="43">
        <v>42676</v>
      </c>
      <c r="B428">
        <v>83.449996999999996</v>
      </c>
      <c r="C428">
        <v>111.589996</v>
      </c>
      <c r="D428">
        <v>176.58000200000001</v>
      </c>
      <c r="E428">
        <f t="shared" si="37"/>
        <v>-2.3938371838049767E-3</v>
      </c>
      <c r="F428">
        <f t="shared" si="38"/>
        <v>8.9652151145196038E-4</v>
      </c>
      <c r="G428">
        <f t="shared" si="39"/>
        <v>-8.346518113608736E-3</v>
      </c>
      <c r="I428">
        <f t="shared" si="40"/>
        <v>5.0109056741702771E-6</v>
      </c>
      <c r="J428">
        <f t="shared" si="41"/>
        <v>2.2788361939688229E-7</v>
      </c>
      <c r="K428">
        <f t="shared" si="42"/>
        <v>7.7490418852278916E-5</v>
      </c>
    </row>
    <row r="429" spans="1:11" x14ac:dyDescent="0.25">
      <c r="A429" s="43">
        <v>42677</v>
      </c>
      <c r="B429">
        <v>83.660004000000001</v>
      </c>
      <c r="C429">
        <v>109.83000199999999</v>
      </c>
      <c r="D429">
        <v>176.21000699999999</v>
      </c>
      <c r="E429">
        <f t="shared" si="37"/>
        <v>2.5133996684530355E-3</v>
      </c>
      <c r="F429">
        <f t="shared" si="38"/>
        <v>-1.5897670341888229E-2</v>
      </c>
      <c r="G429">
        <f t="shared" si="39"/>
        <v>-2.0975374937813067E-3</v>
      </c>
      <c r="I429">
        <f t="shared" si="40"/>
        <v>7.1221284603940087E-6</v>
      </c>
      <c r="J429">
        <f t="shared" si="41"/>
        <v>2.6623862403739144E-4</v>
      </c>
      <c r="K429">
        <f t="shared" si="42"/>
        <v>6.5223215524670341E-6</v>
      </c>
    </row>
    <row r="430" spans="1:11" x14ac:dyDescent="0.25">
      <c r="A430" s="43">
        <v>42678</v>
      </c>
      <c r="B430">
        <v>83.57</v>
      </c>
      <c r="C430">
        <v>108.839996</v>
      </c>
      <c r="D430">
        <v>175.91999799999999</v>
      </c>
      <c r="E430">
        <f t="shared" si="37"/>
        <v>-1.0764098132812526E-3</v>
      </c>
      <c r="F430">
        <f t="shared" si="38"/>
        <v>-9.0548568463646815E-3</v>
      </c>
      <c r="G430">
        <f t="shared" si="39"/>
        <v>-1.6471704282645355E-3</v>
      </c>
      <c r="I430">
        <f t="shared" si="40"/>
        <v>8.4838442709876473E-7</v>
      </c>
      <c r="J430">
        <f t="shared" si="41"/>
        <v>8.9756804545089905E-5</v>
      </c>
      <c r="K430">
        <f t="shared" si="42"/>
        <v>4.4247819015435299E-6</v>
      </c>
    </row>
    <row r="431" spans="1:11" x14ac:dyDescent="0.25">
      <c r="A431" s="43">
        <v>42681</v>
      </c>
      <c r="B431">
        <v>85.449996999999996</v>
      </c>
      <c r="C431">
        <v>110.410004</v>
      </c>
      <c r="D431">
        <v>181.479996</v>
      </c>
      <c r="E431">
        <f t="shared" si="37"/>
        <v>2.2246770440004036E-2</v>
      </c>
      <c r="F431">
        <f t="shared" si="38"/>
        <v>1.4321868515797061E-2</v>
      </c>
      <c r="G431">
        <f t="shared" si="39"/>
        <v>3.1116097877064937E-2</v>
      </c>
      <c r="I431">
        <f t="shared" si="40"/>
        <v>5.0185419156830238E-4</v>
      </c>
      <c r="J431">
        <f t="shared" si="41"/>
        <v>1.9328558386090482E-4</v>
      </c>
      <c r="K431">
        <f t="shared" si="42"/>
        <v>9.4002037732792549E-4</v>
      </c>
    </row>
    <row r="432" spans="1:11" x14ac:dyDescent="0.25">
      <c r="A432" s="43">
        <v>42682</v>
      </c>
      <c r="B432">
        <v>85.309997999999993</v>
      </c>
      <c r="C432">
        <v>111.05999799999999</v>
      </c>
      <c r="D432">
        <v>181.91999799999999</v>
      </c>
      <c r="E432">
        <f t="shared" si="37"/>
        <v>-1.6397169766561653E-3</v>
      </c>
      <c r="F432">
        <f t="shared" si="38"/>
        <v>5.8698321255296728E-3</v>
      </c>
      <c r="G432">
        <f t="shared" si="39"/>
        <v>2.4215862536157455E-3</v>
      </c>
      <c r="I432">
        <f t="shared" si="40"/>
        <v>2.2033989023200323E-6</v>
      </c>
      <c r="J432">
        <f t="shared" si="41"/>
        <v>2.9709936312386368E-5</v>
      </c>
      <c r="K432">
        <f t="shared" si="42"/>
        <v>3.8621687522041783E-6</v>
      </c>
    </row>
    <row r="433" spans="1:11" x14ac:dyDescent="0.25">
      <c r="A433" s="43">
        <v>42683</v>
      </c>
      <c r="B433">
        <v>86.25</v>
      </c>
      <c r="C433">
        <v>110.879997</v>
      </c>
      <c r="D433">
        <v>192.63000500000001</v>
      </c>
      <c r="E433">
        <f t="shared" si="37"/>
        <v>1.0958398434776476E-2</v>
      </c>
      <c r="F433">
        <f t="shared" si="38"/>
        <v>-1.6220694198613424E-3</v>
      </c>
      <c r="G433">
        <f t="shared" si="39"/>
        <v>5.7204257422180875E-2</v>
      </c>
      <c r="I433">
        <f t="shared" si="40"/>
        <v>1.2351500310324627E-4</v>
      </c>
      <c r="J433">
        <f t="shared" si="41"/>
        <v>4.1665764658094557E-6</v>
      </c>
      <c r="K433">
        <f t="shared" si="42"/>
        <v>3.2203254362774582E-3</v>
      </c>
    </row>
    <row r="434" spans="1:11" x14ac:dyDescent="0.25">
      <c r="A434" s="43">
        <v>42684</v>
      </c>
      <c r="B434">
        <v>87.050003000000004</v>
      </c>
      <c r="C434">
        <v>107.790001</v>
      </c>
      <c r="D434">
        <v>200.86999499999999</v>
      </c>
      <c r="E434">
        <f t="shared" si="37"/>
        <v>9.2326447656807895E-3</v>
      </c>
      <c r="F434">
        <f t="shared" si="38"/>
        <v>-2.8263609314480267E-2</v>
      </c>
      <c r="G434">
        <f t="shared" si="39"/>
        <v>4.1886631324172176E-2</v>
      </c>
      <c r="I434">
        <f t="shared" si="40"/>
        <v>8.8134106846046354E-5</v>
      </c>
      <c r="J434">
        <f t="shared" si="41"/>
        <v>8.2270067832030769E-4</v>
      </c>
      <c r="K434">
        <f t="shared" si="42"/>
        <v>1.7164685314545883E-3</v>
      </c>
    </row>
    <row r="435" spans="1:11" x14ac:dyDescent="0.25">
      <c r="A435" s="43">
        <v>42685</v>
      </c>
      <c r="B435">
        <v>85.669998000000007</v>
      </c>
      <c r="C435">
        <v>108.43</v>
      </c>
      <c r="D435">
        <v>203.94000199999999</v>
      </c>
      <c r="E435">
        <f t="shared" si="37"/>
        <v>-1.5980018046592503E-2</v>
      </c>
      <c r="F435">
        <f t="shared" si="38"/>
        <v>5.9199044132551715E-3</v>
      </c>
      <c r="G435">
        <f t="shared" si="39"/>
        <v>1.5167934988150136E-2</v>
      </c>
      <c r="I435">
        <f t="shared" si="40"/>
        <v>2.5042069000194724E-4</v>
      </c>
      <c r="J435">
        <f t="shared" si="41"/>
        <v>3.0258299799999849E-5</v>
      </c>
      <c r="K435">
        <f t="shared" si="42"/>
        <v>2.1643084679663613E-4</v>
      </c>
    </row>
    <row r="436" spans="1:11" x14ac:dyDescent="0.25">
      <c r="A436" s="43">
        <v>42688</v>
      </c>
      <c r="B436">
        <v>85.279999000000004</v>
      </c>
      <c r="C436">
        <v>105.709999</v>
      </c>
      <c r="D436">
        <v>209.179993</v>
      </c>
      <c r="E436">
        <f t="shared" si="37"/>
        <v>-4.5627339391016439E-3</v>
      </c>
      <c r="F436">
        <f t="shared" si="38"/>
        <v>-2.5405317163362036E-2</v>
      </c>
      <c r="G436">
        <f t="shared" si="39"/>
        <v>2.5369249119233689E-2</v>
      </c>
      <c r="I436">
        <f t="shared" si="40"/>
        <v>1.9425192278569532E-5</v>
      </c>
      <c r="J436">
        <f t="shared" si="41"/>
        <v>6.669031010554336E-4</v>
      </c>
      <c r="K436">
        <f t="shared" si="42"/>
        <v>6.2065273546169975E-4</v>
      </c>
    </row>
    <row r="437" spans="1:11" x14ac:dyDescent="0.25">
      <c r="A437" s="43">
        <v>42689</v>
      </c>
      <c r="B437">
        <v>86.82</v>
      </c>
      <c r="C437">
        <v>107.110001</v>
      </c>
      <c r="D437">
        <v>211.19000199999999</v>
      </c>
      <c r="E437">
        <f t="shared" si="37"/>
        <v>1.7897061179991746E-2</v>
      </c>
      <c r="F437">
        <f t="shared" si="38"/>
        <v>1.3156866792006089E-2</v>
      </c>
      <c r="G437">
        <f t="shared" si="39"/>
        <v>9.5631198343090439E-3</v>
      </c>
      <c r="I437">
        <f t="shared" si="40"/>
        <v>3.2588889778107939E-4</v>
      </c>
      <c r="J437">
        <f t="shared" si="41"/>
        <v>1.6224943065968513E-4</v>
      </c>
      <c r="K437">
        <f t="shared" si="42"/>
        <v>8.2933327341971739E-5</v>
      </c>
    </row>
    <row r="438" spans="1:11" x14ac:dyDescent="0.25">
      <c r="A438" s="43">
        <v>42690</v>
      </c>
      <c r="B438">
        <v>85.75</v>
      </c>
      <c r="C438">
        <v>109.989998</v>
      </c>
      <c r="D438">
        <v>206.259995</v>
      </c>
      <c r="E438">
        <f t="shared" si="37"/>
        <v>-1.2400923825398072E-2</v>
      </c>
      <c r="F438">
        <f t="shared" si="38"/>
        <v>2.6533081272819278E-2</v>
      </c>
      <c r="G438">
        <f t="shared" si="39"/>
        <v>-2.3620727049754587E-2</v>
      </c>
      <c r="I438">
        <f t="shared" si="40"/>
        <v>1.4995452033722908E-4</v>
      </c>
      <c r="J438">
        <f t="shared" si="41"/>
        <v>6.8193740977370843E-4</v>
      </c>
      <c r="K438">
        <f t="shared" si="42"/>
        <v>5.7970545279624171E-4</v>
      </c>
    </row>
    <row r="439" spans="1:11" x14ac:dyDescent="0.25">
      <c r="A439" s="43">
        <v>42691</v>
      </c>
      <c r="B439">
        <v>85.230002999999996</v>
      </c>
      <c r="C439">
        <v>109.949997</v>
      </c>
      <c r="D439">
        <v>209.63000500000001</v>
      </c>
      <c r="E439">
        <f t="shared" si="37"/>
        <v>-6.0825663129701014E-3</v>
      </c>
      <c r="F439">
        <f t="shared" si="38"/>
        <v>-3.6374466991368002E-4</v>
      </c>
      <c r="G439">
        <f t="shared" si="39"/>
        <v>1.6206611180665055E-2</v>
      </c>
      <c r="I439">
        <f t="shared" si="40"/>
        <v>3.5132107173444613E-5</v>
      </c>
      <c r="J439">
        <f t="shared" si="41"/>
        <v>6.1292396667902566E-7</v>
      </c>
      <c r="K439">
        <f t="shared" si="42"/>
        <v>2.4807084923620661E-4</v>
      </c>
    </row>
    <row r="440" spans="1:11" x14ac:dyDescent="0.25">
      <c r="A440" s="43">
        <v>42692</v>
      </c>
      <c r="B440">
        <v>85.279999000000004</v>
      </c>
      <c r="C440">
        <v>110.05999799999999</v>
      </c>
      <c r="D440">
        <v>210.35000600000001</v>
      </c>
      <c r="E440">
        <f t="shared" si="37"/>
        <v>5.8642895837643025E-4</v>
      </c>
      <c r="F440">
        <f t="shared" si="38"/>
        <v>9.9996374406599153E-4</v>
      </c>
      <c r="G440">
        <f t="shared" si="39"/>
        <v>3.4287427330795361E-3</v>
      </c>
      <c r="I440">
        <f t="shared" si="40"/>
        <v>5.5020924771445728E-7</v>
      </c>
      <c r="J440">
        <f t="shared" si="41"/>
        <v>3.3734467762940917E-7</v>
      </c>
      <c r="K440">
        <f t="shared" si="42"/>
        <v>8.8351415792102451E-6</v>
      </c>
    </row>
    <row r="441" spans="1:11" x14ac:dyDescent="0.25">
      <c r="A441" s="43">
        <v>42695</v>
      </c>
      <c r="B441">
        <v>86.489998</v>
      </c>
      <c r="C441">
        <v>111.730003</v>
      </c>
      <c r="D441">
        <v>211.08000200000001</v>
      </c>
      <c r="E441">
        <f t="shared" si="37"/>
        <v>1.4088828502903984E-2</v>
      </c>
      <c r="F441">
        <f t="shared" si="38"/>
        <v>1.5059619949982879E-2</v>
      </c>
      <c r="G441">
        <f t="shared" si="39"/>
        <v>3.4643794521293414E-3</v>
      </c>
      <c r="I441">
        <f t="shared" si="40"/>
        <v>2.0289610705644717E-4</v>
      </c>
      <c r="J441">
        <f t="shared" si="41"/>
        <v>2.1434336217964823E-4</v>
      </c>
      <c r="K441">
        <f t="shared" si="42"/>
        <v>9.0482644804103563E-6</v>
      </c>
    </row>
    <row r="442" spans="1:11" x14ac:dyDescent="0.25">
      <c r="A442" s="43">
        <v>42696</v>
      </c>
      <c r="B442">
        <v>86.68</v>
      </c>
      <c r="C442">
        <v>111.800003</v>
      </c>
      <c r="D442">
        <v>211.11000100000001</v>
      </c>
      <c r="E442">
        <f t="shared" si="37"/>
        <v>2.1943994737987382E-3</v>
      </c>
      <c r="F442">
        <f t="shared" si="38"/>
        <v>6.263141449406594E-4</v>
      </c>
      <c r="G442">
        <f t="shared" si="39"/>
        <v>1.4211137088668437E-4</v>
      </c>
      <c r="I442">
        <f t="shared" si="40"/>
        <v>5.5212377719669665E-6</v>
      </c>
      <c r="J442">
        <f t="shared" si="41"/>
        <v>4.2917008748830994E-8</v>
      </c>
      <c r="K442">
        <f t="shared" si="42"/>
        <v>9.8743482438317158E-8</v>
      </c>
    </row>
    <row r="443" spans="1:11" x14ac:dyDescent="0.25">
      <c r="A443" s="43">
        <v>42697</v>
      </c>
      <c r="B443">
        <v>86.919998000000007</v>
      </c>
      <c r="C443">
        <v>111.230003</v>
      </c>
      <c r="D443">
        <v>212.30999800000001</v>
      </c>
      <c r="E443">
        <f t="shared" si="37"/>
        <v>2.7649557104062858E-3</v>
      </c>
      <c r="F443">
        <f t="shared" si="38"/>
        <v>-5.1114309795515216E-3</v>
      </c>
      <c r="G443">
        <f t="shared" si="39"/>
        <v>5.6681319521813467E-3</v>
      </c>
      <c r="I443">
        <f t="shared" si="40"/>
        <v>8.5280800294385564E-6</v>
      </c>
      <c r="J443">
        <f t="shared" si="41"/>
        <v>3.0587325282608931E-5</v>
      </c>
      <c r="K443">
        <f t="shared" si="42"/>
        <v>2.7162711479455434E-5</v>
      </c>
    </row>
    <row r="444" spans="1:11" x14ac:dyDescent="0.25">
      <c r="A444" s="43">
        <v>42699</v>
      </c>
      <c r="B444">
        <v>87.120002999999997</v>
      </c>
      <c r="C444">
        <v>111.790001</v>
      </c>
      <c r="D444">
        <v>211.38000500000001</v>
      </c>
      <c r="E444">
        <f t="shared" si="37"/>
        <v>2.2983806814015351E-3</v>
      </c>
      <c r="F444">
        <f t="shared" si="38"/>
        <v>5.0219636524999932E-3</v>
      </c>
      <c r="G444">
        <f t="shared" si="39"/>
        <v>-4.3899761003317805E-3</v>
      </c>
      <c r="I444">
        <f t="shared" si="40"/>
        <v>6.0207056858322886E-6</v>
      </c>
      <c r="J444">
        <f t="shared" si="41"/>
        <v>2.118589409286608E-5</v>
      </c>
      <c r="K444">
        <f t="shared" si="42"/>
        <v>2.3486839138667449E-5</v>
      </c>
    </row>
    <row r="445" spans="1:11" x14ac:dyDescent="0.25">
      <c r="A445" s="43">
        <v>42702</v>
      </c>
      <c r="B445">
        <v>86.470000999999996</v>
      </c>
      <c r="C445">
        <v>111.57</v>
      </c>
      <c r="D445">
        <v>210.35000600000001</v>
      </c>
      <c r="E445">
        <f t="shared" si="37"/>
        <v>-7.4889685229228391E-3</v>
      </c>
      <c r="F445">
        <f t="shared" si="38"/>
        <v>-1.9699236224900406E-3</v>
      </c>
      <c r="G445">
        <f t="shared" si="39"/>
        <v>-4.8846466748654893E-3</v>
      </c>
      <c r="I445">
        <f t="shared" si="40"/>
        <v>5.3782225358806317E-5</v>
      </c>
      <c r="J445">
        <f t="shared" si="41"/>
        <v>5.7076724761469569E-6</v>
      </c>
      <c r="K445">
        <f t="shared" si="42"/>
        <v>2.8526204117885698E-5</v>
      </c>
    </row>
    <row r="446" spans="1:11" x14ac:dyDescent="0.25">
      <c r="A446" s="43">
        <v>42703</v>
      </c>
      <c r="B446">
        <v>85.900002000000001</v>
      </c>
      <c r="C446">
        <v>111.459999</v>
      </c>
      <c r="D446">
        <v>211.75</v>
      </c>
      <c r="E446">
        <f t="shared" si="37"/>
        <v>-6.6136922639467534E-3</v>
      </c>
      <c r="F446">
        <f t="shared" si="38"/>
        <v>-9.8642343552655725E-4</v>
      </c>
      <c r="G446">
        <f t="shared" si="39"/>
        <v>6.6334949717455922E-3</v>
      </c>
      <c r="I446">
        <f t="shared" si="40"/>
        <v>4.1710417922829731E-5</v>
      </c>
      <c r="J446">
        <f t="shared" si="41"/>
        <v>1.9756365076104632E-6</v>
      </c>
      <c r="K446">
        <f t="shared" si="42"/>
        <v>3.8157167840534623E-5</v>
      </c>
    </row>
    <row r="447" spans="1:11" x14ac:dyDescent="0.25">
      <c r="A447" s="43">
        <v>42704</v>
      </c>
      <c r="B447">
        <v>87.300003000000004</v>
      </c>
      <c r="C447">
        <v>110.519997</v>
      </c>
      <c r="D447">
        <v>219.28999300000001</v>
      </c>
      <c r="E447">
        <f t="shared" si="37"/>
        <v>1.6166644936720601E-2</v>
      </c>
      <c r="F447">
        <f t="shared" si="38"/>
        <v>-8.4693002587545516E-3</v>
      </c>
      <c r="G447">
        <f t="shared" si="39"/>
        <v>3.498868929558023E-2</v>
      </c>
      <c r="I447">
        <f t="shared" si="40"/>
        <v>2.664069295460712E-4</v>
      </c>
      <c r="J447">
        <f t="shared" si="41"/>
        <v>7.9004546895403006E-5</v>
      </c>
      <c r="K447">
        <f t="shared" si="42"/>
        <v>1.1924827246588823E-3</v>
      </c>
    </row>
    <row r="448" spans="1:11" x14ac:dyDescent="0.25">
      <c r="A448" s="43">
        <v>42705</v>
      </c>
      <c r="B448">
        <v>87.239998</v>
      </c>
      <c r="C448">
        <v>109.489998</v>
      </c>
      <c r="D448">
        <v>226.63000500000001</v>
      </c>
      <c r="E448">
        <f t="shared" si="37"/>
        <v>-6.8757880165271567E-4</v>
      </c>
      <c r="F448">
        <f t="shared" si="38"/>
        <v>-9.3632702919821762E-3</v>
      </c>
      <c r="G448">
        <f t="shared" si="39"/>
        <v>3.2923730945487437E-2</v>
      </c>
      <c r="I448">
        <f t="shared" si="40"/>
        <v>2.8328670928671024E-7</v>
      </c>
      <c r="J448">
        <f t="shared" si="41"/>
        <v>9.5695745550700465E-5</v>
      </c>
      <c r="K448">
        <f t="shared" si="42"/>
        <v>1.0541310769012528E-3</v>
      </c>
    </row>
    <row r="449" spans="1:11" x14ac:dyDescent="0.25">
      <c r="A449" s="43">
        <v>42706</v>
      </c>
      <c r="B449">
        <v>87.040001000000004</v>
      </c>
      <c r="C449">
        <v>109.900002</v>
      </c>
      <c r="D449">
        <v>223.36000100000001</v>
      </c>
      <c r="E449">
        <f t="shared" si="37"/>
        <v>-2.2951238115612974E-3</v>
      </c>
      <c r="F449">
        <f t="shared" si="38"/>
        <v>3.7376769891126834E-3</v>
      </c>
      <c r="G449">
        <f t="shared" si="39"/>
        <v>-1.4533929722146326E-2</v>
      </c>
      <c r="I449">
        <f t="shared" si="40"/>
        <v>4.5787092035371988E-6</v>
      </c>
      <c r="J449">
        <f t="shared" si="41"/>
        <v>1.10126217907524E-5</v>
      </c>
      <c r="K449">
        <f t="shared" si="42"/>
        <v>2.2470837005681367E-4</v>
      </c>
    </row>
    <row r="450" spans="1:11" x14ac:dyDescent="0.25">
      <c r="A450" s="43">
        <v>42709</v>
      </c>
      <c r="B450">
        <v>87.480002999999996</v>
      </c>
      <c r="C450">
        <v>109.110001</v>
      </c>
      <c r="D450">
        <v>228.550003</v>
      </c>
      <c r="E450">
        <f t="shared" si="37"/>
        <v>5.0424355055161147E-3</v>
      </c>
      <c r="F450">
        <f t="shared" si="38"/>
        <v>-7.2143227758675894E-3</v>
      </c>
      <c r="G450">
        <f t="shared" si="39"/>
        <v>2.2970193852898758E-2</v>
      </c>
      <c r="I450">
        <f t="shared" si="40"/>
        <v>2.7016786539274155E-5</v>
      </c>
      <c r="J450">
        <f t="shared" si="41"/>
        <v>5.8269905669253311E-5</v>
      </c>
      <c r="K450">
        <f t="shared" si="42"/>
        <v>5.0687333938994141E-4</v>
      </c>
    </row>
    <row r="451" spans="1:11" x14ac:dyDescent="0.25">
      <c r="A451" s="43">
        <v>42710</v>
      </c>
      <c r="B451">
        <v>87.559997999999993</v>
      </c>
      <c r="C451">
        <v>109.949997</v>
      </c>
      <c r="D451">
        <v>231.38000500000001</v>
      </c>
      <c r="E451">
        <f t="shared" ref="E451:E514" si="43">LN(B451/B450)</f>
        <v>9.1401971106250929E-4</v>
      </c>
      <c r="F451">
        <f t="shared" ref="F451:F514" si="44">LN(C451/C450)</f>
        <v>7.6691328835702087E-3</v>
      </c>
      <c r="G451">
        <f t="shared" ref="G451:G514" si="45">LN(D451/D450)</f>
        <v>1.2306384306232331E-2</v>
      </c>
      <c r="I451">
        <f t="shared" si="40"/>
        <v>1.1435129786486809E-6</v>
      </c>
      <c r="J451">
        <f t="shared" si="41"/>
        <v>5.2562252714960221E-5</v>
      </c>
      <c r="K451">
        <f t="shared" si="42"/>
        <v>1.4042340483083379E-4</v>
      </c>
    </row>
    <row r="452" spans="1:11" x14ac:dyDescent="0.25">
      <c r="A452" s="43">
        <v>42711</v>
      </c>
      <c r="B452">
        <v>88.07</v>
      </c>
      <c r="C452">
        <v>111.029999</v>
      </c>
      <c r="D452">
        <v>235.55999800000001</v>
      </c>
      <c r="E452">
        <f t="shared" si="43"/>
        <v>5.8077030041863414E-3</v>
      </c>
      <c r="F452">
        <f t="shared" si="44"/>
        <v>9.7747363439592873E-3</v>
      </c>
      <c r="G452">
        <f t="shared" si="45"/>
        <v>1.7904247375747865E-2</v>
      </c>
      <c r="I452">
        <f t="shared" ref="I452:I515" si="46">(E452-E$759)^2</f>
        <v>3.5557785885098648E-5</v>
      </c>
      <c r="J452">
        <f t="shared" ref="J452:J515" si="47">(F452-F$759)^2</f>
        <v>8.7526997004404601E-5</v>
      </c>
      <c r="K452">
        <f t="shared" ref="K452:K515" si="48">(G452-G$759)^2</f>
        <v>3.0442925795892098E-4</v>
      </c>
    </row>
    <row r="453" spans="1:11" x14ac:dyDescent="0.25">
      <c r="A453" s="43">
        <v>42712</v>
      </c>
      <c r="B453">
        <v>88.32</v>
      </c>
      <c r="C453">
        <v>112.120003</v>
      </c>
      <c r="D453">
        <v>241.449997</v>
      </c>
      <c r="E453">
        <f t="shared" si="43"/>
        <v>2.834629711417022E-3</v>
      </c>
      <c r="F453">
        <f t="shared" si="44"/>
        <v>9.7693269940337269E-3</v>
      </c>
      <c r="G453">
        <f t="shared" si="45"/>
        <v>2.4696750308654047E-2</v>
      </c>
      <c r="I453">
        <f t="shared" si="46"/>
        <v>8.9398707468975916E-6</v>
      </c>
      <c r="J453">
        <f t="shared" si="47"/>
        <v>8.7425810984211003E-5</v>
      </c>
      <c r="K453">
        <f t="shared" si="48"/>
        <v>5.8759719485225047E-4</v>
      </c>
    </row>
    <row r="454" spans="1:11" x14ac:dyDescent="0.25">
      <c r="A454" s="43">
        <v>42713</v>
      </c>
      <c r="B454">
        <v>89</v>
      </c>
      <c r="C454">
        <v>113.949997</v>
      </c>
      <c r="D454">
        <v>241.85000600000001</v>
      </c>
      <c r="E454">
        <f t="shared" si="43"/>
        <v>7.6697872033546647E-3</v>
      </c>
      <c r="F454">
        <f t="shared" si="44"/>
        <v>1.6189976310723247E-2</v>
      </c>
      <c r="G454">
        <f t="shared" si="45"/>
        <v>1.6553241831395982E-3</v>
      </c>
      <c r="I454">
        <f t="shared" si="46"/>
        <v>6.1232489790772243E-5</v>
      </c>
      <c r="J454">
        <f t="shared" si="47"/>
        <v>2.4871896448706962E-4</v>
      </c>
      <c r="K454">
        <f t="shared" si="48"/>
        <v>1.4375483772395465E-6</v>
      </c>
    </row>
    <row r="455" spans="1:11" x14ac:dyDescent="0.25">
      <c r="A455" s="43">
        <v>42716</v>
      </c>
      <c r="B455">
        <v>90.980002999999996</v>
      </c>
      <c r="C455">
        <v>113.300003</v>
      </c>
      <c r="D455">
        <v>237.16999799999999</v>
      </c>
      <c r="E455">
        <f t="shared" si="43"/>
        <v>2.2003365383997598E-2</v>
      </c>
      <c r="F455">
        <f t="shared" si="44"/>
        <v>-5.7205348520200346E-3</v>
      </c>
      <c r="G455">
        <f t="shared" si="45"/>
        <v>-1.9540548933724353E-2</v>
      </c>
      <c r="I455">
        <f t="shared" si="46"/>
        <v>4.910078676149635E-4</v>
      </c>
      <c r="J455">
        <f t="shared" si="47"/>
        <v>3.7695729317499484E-5</v>
      </c>
      <c r="K455">
        <f t="shared" si="48"/>
        <v>3.9987581210072272E-4</v>
      </c>
    </row>
    <row r="456" spans="1:11" x14ac:dyDescent="0.25">
      <c r="A456" s="43">
        <v>42717</v>
      </c>
      <c r="B456">
        <v>92.580001999999993</v>
      </c>
      <c r="C456">
        <v>115.19000200000001</v>
      </c>
      <c r="D456">
        <v>238.550003</v>
      </c>
      <c r="E456">
        <f t="shared" si="43"/>
        <v>1.7433422089924738E-2</v>
      </c>
      <c r="F456">
        <f t="shared" si="44"/>
        <v>1.6543761788696973E-2</v>
      </c>
      <c r="G456">
        <f t="shared" si="45"/>
        <v>5.8017693940625994E-3</v>
      </c>
      <c r="I456">
        <f t="shared" si="46"/>
        <v>3.0936426873670044E-4</v>
      </c>
      <c r="J456">
        <f t="shared" si="47"/>
        <v>2.6000310734431418E-4</v>
      </c>
      <c r="K456">
        <f t="shared" si="48"/>
        <v>2.8573549895740575E-5</v>
      </c>
    </row>
    <row r="457" spans="1:11" x14ac:dyDescent="0.25">
      <c r="A457" s="43">
        <v>42718</v>
      </c>
      <c r="B457">
        <v>90.580001999999993</v>
      </c>
      <c r="C457">
        <v>115.19000200000001</v>
      </c>
      <c r="D457">
        <v>239.929993</v>
      </c>
      <c r="E457">
        <f t="shared" si="43"/>
        <v>-2.183969699806531E-2</v>
      </c>
      <c r="F457">
        <f t="shared" si="44"/>
        <v>0</v>
      </c>
      <c r="G457">
        <f t="shared" si="45"/>
        <v>5.7682404190576818E-3</v>
      </c>
      <c r="I457">
        <f t="shared" si="46"/>
        <v>4.7021168746411607E-4</v>
      </c>
      <c r="J457">
        <f t="shared" si="47"/>
        <v>1.7568667029985202E-7</v>
      </c>
      <c r="K457">
        <f t="shared" si="48"/>
        <v>2.8216220961733508E-5</v>
      </c>
    </row>
    <row r="458" spans="1:11" x14ac:dyDescent="0.25">
      <c r="A458" s="43">
        <v>42719</v>
      </c>
      <c r="B458">
        <v>90.889999000000003</v>
      </c>
      <c r="C458">
        <v>115.82</v>
      </c>
      <c r="D458">
        <v>243</v>
      </c>
      <c r="E458">
        <f t="shared" si="43"/>
        <v>3.4165129203717632E-3</v>
      </c>
      <c r="F458">
        <f t="shared" si="44"/>
        <v>5.4543054966104104E-3</v>
      </c>
      <c r="G458">
        <f t="shared" si="45"/>
        <v>1.271425838339502E-2</v>
      </c>
      <c r="I458">
        <f t="shared" si="46"/>
        <v>1.2758075790131114E-5</v>
      </c>
      <c r="J458">
        <f t="shared" si="47"/>
        <v>2.535279150211482E-5</v>
      </c>
      <c r="K458">
        <f t="shared" si="48"/>
        <v>1.5025641286641478E-4</v>
      </c>
    </row>
    <row r="459" spans="1:11" x14ac:dyDescent="0.25">
      <c r="A459" s="43">
        <v>42720</v>
      </c>
      <c r="B459">
        <v>91.18</v>
      </c>
      <c r="C459">
        <v>115.970001</v>
      </c>
      <c r="D459">
        <v>238.89999399999999</v>
      </c>
      <c r="E459">
        <f t="shared" si="43"/>
        <v>3.185601656926901E-3</v>
      </c>
      <c r="F459">
        <f t="shared" si="44"/>
        <v>1.2942837938878702E-3</v>
      </c>
      <c r="G459">
        <f t="shared" si="45"/>
        <v>-1.7016414123895849E-2</v>
      </c>
      <c r="I459">
        <f t="shared" si="46"/>
        <v>1.1161837377239452E-5</v>
      </c>
      <c r="J459">
        <f t="shared" si="47"/>
        <v>7.6585926619209615E-7</v>
      </c>
      <c r="K459">
        <f t="shared" si="48"/>
        <v>3.0529735081246095E-4</v>
      </c>
    </row>
    <row r="460" spans="1:11" x14ac:dyDescent="0.25">
      <c r="A460" s="43">
        <v>42723</v>
      </c>
      <c r="B460">
        <v>90.419998000000007</v>
      </c>
      <c r="C460">
        <v>116.639999</v>
      </c>
      <c r="D460">
        <v>239.070007</v>
      </c>
      <c r="E460">
        <f t="shared" si="43"/>
        <v>-8.3701150378366947E-3</v>
      </c>
      <c r="F460">
        <f t="shared" si="44"/>
        <v>5.7607140954282349E-3</v>
      </c>
      <c r="G460">
        <f t="shared" si="45"/>
        <v>7.1139614124067052E-4</v>
      </c>
      <c r="I460">
        <f t="shared" si="46"/>
        <v>6.748266115231027E-5</v>
      </c>
      <c r="J460">
        <f t="shared" si="47"/>
        <v>2.8532307650796396E-5</v>
      </c>
      <c r="K460">
        <f t="shared" si="48"/>
        <v>6.5050509367492719E-8</v>
      </c>
    </row>
    <row r="461" spans="1:11" x14ac:dyDescent="0.25">
      <c r="A461" s="43">
        <v>42724</v>
      </c>
      <c r="B461">
        <v>90.43</v>
      </c>
      <c r="C461">
        <v>116.949997</v>
      </c>
      <c r="D461">
        <v>243.08999600000001</v>
      </c>
      <c r="E461">
        <f t="shared" si="43"/>
        <v>1.1061100493012925E-4</v>
      </c>
      <c r="F461">
        <f t="shared" si="44"/>
        <v>2.6542076912397976E-3</v>
      </c>
      <c r="G461">
        <f t="shared" si="45"/>
        <v>1.6675303328039418E-2</v>
      </c>
      <c r="I461">
        <f t="shared" si="46"/>
        <v>7.0725656180114744E-8</v>
      </c>
      <c r="J461">
        <f t="shared" si="47"/>
        <v>4.9954831615200554E-6</v>
      </c>
      <c r="K461">
        <f t="shared" si="48"/>
        <v>2.6305457266392337E-4</v>
      </c>
    </row>
    <row r="462" spans="1:11" x14ac:dyDescent="0.25">
      <c r="A462" s="43">
        <v>42725</v>
      </c>
      <c r="B462">
        <v>90.279999000000004</v>
      </c>
      <c r="C462">
        <v>117.05999799999999</v>
      </c>
      <c r="D462">
        <v>241.44000199999999</v>
      </c>
      <c r="E462">
        <f t="shared" si="43"/>
        <v>-1.660129879704351E-3</v>
      </c>
      <c r="F462">
        <f t="shared" si="44"/>
        <v>9.4013939961967176E-4</v>
      </c>
      <c r="G462">
        <f t="shared" si="45"/>
        <v>-6.810725382762328E-3</v>
      </c>
      <c r="I462">
        <f t="shared" si="46"/>
        <v>2.2644168041321861E-6</v>
      </c>
      <c r="J462">
        <f t="shared" si="47"/>
        <v>2.7143001939910885E-7</v>
      </c>
      <c r="K462">
        <f t="shared" si="48"/>
        <v>5.2810328339301641E-5</v>
      </c>
    </row>
    <row r="463" spans="1:11" x14ac:dyDescent="0.25">
      <c r="A463" s="43">
        <v>42726</v>
      </c>
      <c r="B463">
        <v>90.870002999999997</v>
      </c>
      <c r="C463">
        <v>116.290001</v>
      </c>
      <c r="D463">
        <v>240.11999499999999</v>
      </c>
      <c r="E463">
        <f t="shared" si="43"/>
        <v>6.5140058487666202E-3</v>
      </c>
      <c r="F463">
        <f t="shared" si="44"/>
        <v>-6.599526873675746E-3</v>
      </c>
      <c r="G463">
        <f t="shared" si="45"/>
        <v>-5.4822257424499846E-3</v>
      </c>
      <c r="I463">
        <f t="shared" si="46"/>
        <v>4.4480066696706346E-5</v>
      </c>
      <c r="J463">
        <f t="shared" si="47"/>
        <v>4.9261824182977943E-5</v>
      </c>
      <c r="K463">
        <f t="shared" si="48"/>
        <v>3.5266635857858816E-5</v>
      </c>
    </row>
    <row r="464" spans="1:11" x14ac:dyDescent="0.25">
      <c r="A464" s="43">
        <v>42727</v>
      </c>
      <c r="B464">
        <v>90.709998999999996</v>
      </c>
      <c r="C464">
        <v>116.519997</v>
      </c>
      <c r="D464">
        <v>240.970001</v>
      </c>
      <c r="E464">
        <f t="shared" si="43"/>
        <v>-1.7623531187413227E-3</v>
      </c>
      <c r="F464">
        <f t="shared" si="44"/>
        <v>1.9758264404371325E-3</v>
      </c>
      <c r="G464">
        <f t="shared" si="45"/>
        <v>3.5336710035846156E-3</v>
      </c>
      <c r="I464">
        <f t="shared" si="46"/>
        <v>2.5825170313252605E-6</v>
      </c>
      <c r="J464">
        <f t="shared" si="47"/>
        <v>2.4232417340775788E-6</v>
      </c>
      <c r="K464">
        <f t="shared" si="48"/>
        <v>9.4699283912604261E-6</v>
      </c>
    </row>
    <row r="465" spans="1:11" x14ac:dyDescent="0.25">
      <c r="A465" s="43">
        <v>42731</v>
      </c>
      <c r="B465">
        <v>90.75</v>
      </c>
      <c r="C465">
        <v>117.260002</v>
      </c>
      <c r="D465">
        <v>241.55999800000001</v>
      </c>
      <c r="E465">
        <f t="shared" si="43"/>
        <v>4.4087954225035787E-4</v>
      </c>
      <c r="F465">
        <f t="shared" si="44"/>
        <v>6.3308022476029832E-3</v>
      </c>
      <c r="G465">
        <f t="shared" si="45"/>
        <v>2.4454325958792249E-3</v>
      </c>
      <c r="I465">
        <f t="shared" si="46"/>
        <v>3.5546814551614115E-7</v>
      </c>
      <c r="J465">
        <f t="shared" si="47"/>
        <v>3.4947633032815446E-5</v>
      </c>
      <c r="K465">
        <f t="shared" si="48"/>
        <v>3.9564649775848428E-6</v>
      </c>
    </row>
    <row r="466" spans="1:11" x14ac:dyDescent="0.25">
      <c r="A466" s="43">
        <v>42732</v>
      </c>
      <c r="B466">
        <v>90.300003000000004</v>
      </c>
      <c r="C466">
        <v>116.760002</v>
      </c>
      <c r="D466">
        <v>240.64999399999999</v>
      </c>
      <c r="E466">
        <f t="shared" si="43"/>
        <v>-4.9709794994295814E-3</v>
      </c>
      <c r="F466">
        <f t="shared" si="44"/>
        <v>-4.2731454771158658E-3</v>
      </c>
      <c r="G466">
        <f t="shared" si="45"/>
        <v>-3.7743103435405136E-3</v>
      </c>
      <c r="I466">
        <f t="shared" si="46"/>
        <v>2.3190461303973129E-5</v>
      </c>
      <c r="J466">
        <f t="shared" si="47"/>
        <v>2.2017636260192369E-5</v>
      </c>
      <c r="K466">
        <f t="shared" si="48"/>
        <v>1.789845417830616E-5</v>
      </c>
    </row>
    <row r="467" spans="1:11" x14ac:dyDescent="0.25">
      <c r="A467" s="43">
        <v>42733</v>
      </c>
      <c r="B467">
        <v>90.349997999999999</v>
      </c>
      <c r="C467">
        <v>116.730003</v>
      </c>
      <c r="D467">
        <v>238.179993</v>
      </c>
      <c r="E467">
        <f t="shared" si="43"/>
        <v>5.5350125656947289E-4</v>
      </c>
      <c r="F467">
        <f t="shared" si="44"/>
        <v>-2.5696175016204218E-4</v>
      </c>
      <c r="G467">
        <f t="shared" si="45"/>
        <v>-1.0316909866331497E-2</v>
      </c>
      <c r="I467">
        <f t="shared" si="46"/>
        <v>5.0244451714276843E-7</v>
      </c>
      <c r="J467">
        <f t="shared" si="47"/>
        <v>4.5712701450549919E-7</v>
      </c>
      <c r="K467">
        <f t="shared" si="48"/>
        <v>1.1606304471460843E-4</v>
      </c>
    </row>
    <row r="468" spans="1:11" x14ac:dyDescent="0.25">
      <c r="A468" s="43">
        <v>42734</v>
      </c>
      <c r="B468">
        <v>90.260002</v>
      </c>
      <c r="C468">
        <v>115.82</v>
      </c>
      <c r="D468">
        <v>239.449997</v>
      </c>
      <c r="E468">
        <f t="shared" si="43"/>
        <v>-9.9657834503547667E-4</v>
      </c>
      <c r="F468">
        <f t="shared" si="44"/>
        <v>-7.8263395672619057E-3</v>
      </c>
      <c r="G468">
        <f t="shared" si="45"/>
        <v>5.3179533095946401E-3</v>
      </c>
      <c r="I468">
        <f t="shared" si="46"/>
        <v>7.0769549430330077E-7</v>
      </c>
      <c r="J468">
        <f t="shared" si="47"/>
        <v>6.7988097176947194E-5</v>
      </c>
      <c r="K468">
        <f t="shared" si="48"/>
        <v>2.3635224390294645E-5</v>
      </c>
    </row>
    <row r="469" spans="1:11" x14ac:dyDescent="0.25">
      <c r="A469" s="43">
        <v>42738</v>
      </c>
      <c r="B469">
        <v>90.889999000000003</v>
      </c>
      <c r="C469">
        <v>116.150002</v>
      </c>
      <c r="D469">
        <v>241.570007</v>
      </c>
      <c r="E469">
        <f t="shared" si="43"/>
        <v>6.9555565713039849E-3</v>
      </c>
      <c r="F469">
        <f t="shared" si="44"/>
        <v>2.8452146378874837E-3</v>
      </c>
      <c r="G469">
        <f t="shared" si="45"/>
        <v>8.8147008824264426E-3</v>
      </c>
      <c r="I469">
        <f t="shared" si="46"/>
        <v>5.0564735586561449E-5</v>
      </c>
      <c r="J469">
        <f t="shared" si="47"/>
        <v>5.8857899293456545E-6</v>
      </c>
      <c r="K469">
        <f t="shared" si="48"/>
        <v>6.9862094204560266E-5</v>
      </c>
    </row>
    <row r="470" spans="1:11" x14ac:dyDescent="0.25">
      <c r="A470" s="43">
        <v>42739</v>
      </c>
      <c r="B470">
        <v>89.889999000000003</v>
      </c>
      <c r="C470">
        <v>116.019997</v>
      </c>
      <c r="D470">
        <v>243.13000500000001</v>
      </c>
      <c r="E470">
        <f t="shared" si="43"/>
        <v>-1.1063283667768537E-2</v>
      </c>
      <c r="F470">
        <f t="shared" si="44"/>
        <v>-1.1199122552239592E-3</v>
      </c>
      <c r="G470">
        <f t="shared" si="45"/>
        <v>6.4369851367384236E-3</v>
      </c>
      <c r="I470">
        <f t="shared" si="46"/>
        <v>1.1898341064012602E-4</v>
      </c>
      <c r="J470">
        <f t="shared" si="47"/>
        <v>2.368712433783148E-6</v>
      </c>
      <c r="K470">
        <f t="shared" si="48"/>
        <v>3.576804295550344E-5</v>
      </c>
    </row>
    <row r="471" spans="1:11" x14ac:dyDescent="0.25">
      <c r="A471" s="43">
        <v>42740</v>
      </c>
      <c r="B471">
        <v>88.550003000000004</v>
      </c>
      <c r="C471">
        <v>116.610001</v>
      </c>
      <c r="D471">
        <v>241.320007</v>
      </c>
      <c r="E471">
        <f t="shared" si="43"/>
        <v>-1.5019291352593623E-2</v>
      </c>
      <c r="F471">
        <f t="shared" si="44"/>
        <v>5.0724779275280211E-3</v>
      </c>
      <c r="G471">
        <f t="shared" si="45"/>
        <v>-7.4724176993834169E-3</v>
      </c>
      <c r="I471">
        <f t="shared" si="46"/>
        <v>2.2093728907147318E-4</v>
      </c>
      <c r="J471">
        <f t="shared" si="47"/>
        <v>2.1653461380628931E-5</v>
      </c>
      <c r="K471">
        <f t="shared" si="48"/>
        <v>6.2865295826897621E-5</v>
      </c>
    </row>
    <row r="472" spans="1:11" x14ac:dyDescent="0.25">
      <c r="A472" s="43">
        <v>42741</v>
      </c>
      <c r="B472">
        <v>88.5</v>
      </c>
      <c r="C472">
        <v>117.910004</v>
      </c>
      <c r="D472">
        <v>244.89999399999999</v>
      </c>
      <c r="E472">
        <f t="shared" si="43"/>
        <v>-5.648460941224527E-4</v>
      </c>
      <c r="F472">
        <f t="shared" si="44"/>
        <v>1.1086613404925595E-2</v>
      </c>
      <c r="G472">
        <f t="shared" si="45"/>
        <v>1.4726056878637926E-2</v>
      </c>
      <c r="I472">
        <f t="shared" si="46"/>
        <v>1.6770183284562923E-7</v>
      </c>
      <c r="J472">
        <f t="shared" si="47"/>
        <v>1.1379477682393257E-4</v>
      </c>
      <c r="K472">
        <f t="shared" si="48"/>
        <v>2.0362464491321765E-4</v>
      </c>
    </row>
    <row r="473" spans="1:11" x14ac:dyDescent="0.25">
      <c r="A473" s="43">
        <v>42744</v>
      </c>
      <c r="B473">
        <v>87.040001000000004</v>
      </c>
      <c r="C473">
        <v>118.989998</v>
      </c>
      <c r="D473">
        <v>242.88999899999999</v>
      </c>
      <c r="E473">
        <f t="shared" si="43"/>
        <v>-1.6634757417280786E-2</v>
      </c>
      <c r="F473">
        <f t="shared" si="44"/>
        <v>9.1177836461659566E-3</v>
      </c>
      <c r="G473">
        <f t="shared" si="45"/>
        <v>-8.2412776201985071E-3</v>
      </c>
      <c r="I473">
        <f t="shared" si="46"/>
        <v>2.7157146367569823E-4</v>
      </c>
      <c r="J473">
        <f t="shared" si="47"/>
        <v>7.5666228393521899E-5</v>
      </c>
      <c r="K473">
        <f t="shared" si="48"/>
        <v>7.5648658861358624E-5</v>
      </c>
    </row>
    <row r="474" spans="1:11" x14ac:dyDescent="0.25">
      <c r="A474" s="43">
        <v>42745</v>
      </c>
      <c r="B474">
        <v>85.93</v>
      </c>
      <c r="C474">
        <v>119.110001</v>
      </c>
      <c r="D474">
        <v>242.570007</v>
      </c>
      <c r="E474">
        <f t="shared" si="43"/>
        <v>-1.2834783271471329E-2</v>
      </c>
      <c r="F474">
        <f t="shared" si="44"/>
        <v>1.0080051294833487E-3</v>
      </c>
      <c r="G474">
        <f t="shared" si="45"/>
        <v>-1.318304463348712E-3</v>
      </c>
      <c r="I474">
        <f t="shared" si="46"/>
        <v>1.6076848577050142E-4</v>
      </c>
      <c r="J474">
        <f t="shared" si="47"/>
        <v>3.4675043685376442E-7</v>
      </c>
      <c r="K474">
        <f t="shared" si="48"/>
        <v>3.1493847205851057E-6</v>
      </c>
    </row>
    <row r="475" spans="1:11" x14ac:dyDescent="0.25">
      <c r="A475" s="43">
        <v>42746</v>
      </c>
      <c r="B475">
        <v>86.809997999999993</v>
      </c>
      <c r="C475">
        <v>119.75</v>
      </c>
      <c r="D475">
        <v>245.759995</v>
      </c>
      <c r="E475">
        <f t="shared" si="43"/>
        <v>1.0188788039764134E-2</v>
      </c>
      <c r="F475">
        <f t="shared" si="44"/>
        <v>5.3587920026143369E-3</v>
      </c>
      <c r="G475">
        <f t="shared" si="45"/>
        <v>1.3065072239476411E-2</v>
      </c>
      <c r="I475">
        <f t="shared" si="46"/>
        <v>1.0700081839776671E-4</v>
      </c>
      <c r="J475">
        <f t="shared" si="47"/>
        <v>2.4400063729165496E-5</v>
      </c>
      <c r="K475">
        <f t="shared" si="48"/>
        <v>1.5897997415983443E-4</v>
      </c>
    </row>
    <row r="476" spans="1:11" x14ac:dyDescent="0.25">
      <c r="A476" s="43">
        <v>42747</v>
      </c>
      <c r="B476">
        <v>86.339995999999999</v>
      </c>
      <c r="C476">
        <v>119.25</v>
      </c>
      <c r="D476">
        <v>243.83999600000001</v>
      </c>
      <c r="E476">
        <f t="shared" si="43"/>
        <v>-5.4288555660342817E-3</v>
      </c>
      <c r="F476">
        <f t="shared" si="44"/>
        <v>-4.1841065225739849E-3</v>
      </c>
      <c r="G476">
        <f t="shared" si="45"/>
        <v>-7.8431735201731616E-3</v>
      </c>
      <c r="I476">
        <f t="shared" si="46"/>
        <v>2.7810051310962328E-5</v>
      </c>
      <c r="J476">
        <f t="shared" si="47"/>
        <v>2.1189970039339039E-5</v>
      </c>
      <c r="K476">
        <f t="shared" si="48"/>
        <v>6.8882026386721376E-5</v>
      </c>
    </row>
    <row r="477" spans="1:11" x14ac:dyDescent="0.25">
      <c r="A477" s="43">
        <v>42748</v>
      </c>
      <c r="B477">
        <v>86.349997999999999</v>
      </c>
      <c r="C477">
        <v>119.040001</v>
      </c>
      <c r="D477">
        <v>244.300003</v>
      </c>
      <c r="E477">
        <f t="shared" si="43"/>
        <v>1.1583763227393266E-4</v>
      </c>
      <c r="F477">
        <f t="shared" si="44"/>
        <v>-1.7625502831311991E-3</v>
      </c>
      <c r="G477">
        <f t="shared" si="45"/>
        <v>1.8847344495964554E-3</v>
      </c>
      <c r="I477">
        <f t="shared" si="46"/>
        <v>7.3532943271514816E-8</v>
      </c>
      <c r="J477">
        <f t="shared" si="47"/>
        <v>4.7598158537099131E-6</v>
      </c>
      <c r="K477">
        <f t="shared" si="48"/>
        <v>2.0402931979083759E-6</v>
      </c>
    </row>
    <row r="478" spans="1:11" x14ac:dyDescent="0.25">
      <c r="A478" s="43">
        <v>42752</v>
      </c>
      <c r="B478">
        <v>87.360000999999997</v>
      </c>
      <c r="C478">
        <v>120</v>
      </c>
      <c r="D478">
        <v>235.740005</v>
      </c>
      <c r="E478">
        <f t="shared" si="43"/>
        <v>1.16287420123457E-2</v>
      </c>
      <c r="F478">
        <f t="shared" si="44"/>
        <v>8.0321632967266347E-3</v>
      </c>
      <c r="G478">
        <f t="shared" si="45"/>
        <v>-3.5667466535447799E-2</v>
      </c>
      <c r="I478">
        <f t="shared" si="46"/>
        <v>1.3886439919005275E-4</v>
      </c>
      <c r="J478">
        <f t="shared" si="47"/>
        <v>5.7957972404246894E-5</v>
      </c>
      <c r="K478">
        <f t="shared" si="48"/>
        <v>1.3049298413278065E-3</v>
      </c>
    </row>
    <row r="479" spans="1:11" x14ac:dyDescent="0.25">
      <c r="A479" s="43">
        <v>42753</v>
      </c>
      <c r="B479">
        <v>86.279999000000004</v>
      </c>
      <c r="C479">
        <v>119.989998</v>
      </c>
      <c r="D479">
        <v>234.28999300000001</v>
      </c>
      <c r="E479">
        <f t="shared" si="43"/>
        <v>-1.2439713512697147E-2</v>
      </c>
      <c r="F479">
        <f t="shared" si="44"/>
        <v>-8.3353473804316636E-5</v>
      </c>
      <c r="G479">
        <f t="shared" si="45"/>
        <v>-6.1698896071846988E-3</v>
      </c>
      <c r="I479">
        <f t="shared" si="46"/>
        <v>1.5090603033621566E-4</v>
      </c>
      <c r="J479">
        <f t="shared" si="47"/>
        <v>2.5250967860457286E-7</v>
      </c>
      <c r="K479">
        <f t="shared" si="48"/>
        <v>4.390700001529187E-5</v>
      </c>
    </row>
    <row r="480" spans="1:11" x14ac:dyDescent="0.25">
      <c r="A480" s="43">
        <v>42754</v>
      </c>
      <c r="B480">
        <v>84.730002999999996</v>
      </c>
      <c r="C480">
        <v>119.779999</v>
      </c>
      <c r="D480">
        <v>231.41000399999999</v>
      </c>
      <c r="E480">
        <f t="shared" si="43"/>
        <v>-1.8128044313826433E-2</v>
      </c>
      <c r="F480">
        <f t="shared" si="44"/>
        <v>-1.7516708205645914E-3</v>
      </c>
      <c r="G480">
        <f t="shared" si="45"/>
        <v>-1.2368588078128E-2</v>
      </c>
      <c r="I480">
        <f t="shared" si="46"/>
        <v>3.2301838965180394E-4</v>
      </c>
      <c r="J480">
        <f t="shared" si="47"/>
        <v>4.7124627646467912E-6</v>
      </c>
      <c r="K480">
        <f t="shared" si="48"/>
        <v>1.6447893738580851E-4</v>
      </c>
    </row>
    <row r="481" spans="1:11" x14ac:dyDescent="0.25">
      <c r="A481" s="43">
        <v>42755</v>
      </c>
      <c r="B481">
        <v>85.889999000000003</v>
      </c>
      <c r="C481">
        <v>120</v>
      </c>
      <c r="D481">
        <v>232.199997</v>
      </c>
      <c r="E481">
        <f t="shared" si="43"/>
        <v>1.3597630518376827E-2</v>
      </c>
      <c r="F481">
        <f t="shared" si="44"/>
        <v>1.8350242943687162E-3</v>
      </c>
      <c r="G481">
        <f t="shared" si="45"/>
        <v>3.4080100209764098E-3</v>
      </c>
      <c r="I481">
        <f t="shared" si="46"/>
        <v>1.8914397670328687E-4</v>
      </c>
      <c r="J481">
        <f t="shared" si="47"/>
        <v>2.0047001937844332E-6</v>
      </c>
      <c r="K481">
        <f t="shared" si="48"/>
        <v>8.7123197384133265E-6</v>
      </c>
    </row>
    <row r="482" spans="1:11" x14ac:dyDescent="0.25">
      <c r="A482" s="43">
        <v>42758</v>
      </c>
      <c r="B482">
        <v>84.970000999999996</v>
      </c>
      <c r="C482">
        <v>120.08000199999999</v>
      </c>
      <c r="D482">
        <v>232.66999799999999</v>
      </c>
      <c r="E482">
        <f t="shared" si="43"/>
        <v>-1.0769131351024912E-2</v>
      </c>
      <c r="F482">
        <f t="shared" si="44"/>
        <v>6.6646119872331279E-4</v>
      </c>
      <c r="G482">
        <f t="shared" si="45"/>
        <v>2.022075699441891E-3</v>
      </c>
      <c r="I482">
        <f t="shared" si="46"/>
        <v>1.1265273768915217E-4</v>
      </c>
      <c r="J482">
        <f t="shared" si="47"/>
        <v>6.1162859813636868E-8</v>
      </c>
      <c r="K482">
        <f t="shared" si="48"/>
        <v>2.4515090915839235E-6</v>
      </c>
    </row>
    <row r="483" spans="1:11" x14ac:dyDescent="0.25">
      <c r="A483" s="43">
        <v>42759</v>
      </c>
      <c r="B483">
        <v>85.089995999999999</v>
      </c>
      <c r="C483">
        <v>119.970001</v>
      </c>
      <c r="D483">
        <v>233.679993</v>
      </c>
      <c r="E483">
        <f t="shared" si="43"/>
        <v>1.4112080681062493E-3</v>
      </c>
      <c r="F483">
        <f t="shared" si="44"/>
        <v>-9.1648411851544503E-4</v>
      </c>
      <c r="G483">
        <f t="shared" si="45"/>
        <v>4.3314960806539208E-3</v>
      </c>
      <c r="I483">
        <f t="shared" si="46"/>
        <v>2.4540476336483195E-6</v>
      </c>
      <c r="J483">
        <f t="shared" si="47"/>
        <v>1.7839183322051755E-6</v>
      </c>
      <c r="K483">
        <f t="shared" si="48"/>
        <v>1.5016787157277053E-5</v>
      </c>
    </row>
    <row r="484" spans="1:11" x14ac:dyDescent="0.25">
      <c r="A484" s="43">
        <v>42760</v>
      </c>
      <c r="B484">
        <v>85.339995999999999</v>
      </c>
      <c r="C484">
        <v>121.879997</v>
      </c>
      <c r="D484">
        <v>237.25</v>
      </c>
      <c r="E484">
        <f t="shared" si="43"/>
        <v>2.9337580360990481E-3</v>
      </c>
      <c r="F484">
        <f t="shared" si="44"/>
        <v>1.5795209640879493E-2</v>
      </c>
      <c r="G484">
        <f t="shared" si="45"/>
        <v>1.5161809366046906E-2</v>
      </c>
      <c r="I484">
        <f t="shared" si="46"/>
        <v>9.5424769527080102E-6</v>
      </c>
      <c r="J484">
        <f t="shared" si="47"/>
        <v>2.364232119947887E-4</v>
      </c>
      <c r="K484">
        <f t="shared" si="48"/>
        <v>2.1625064905208885E-4</v>
      </c>
    </row>
    <row r="485" spans="1:11" x14ac:dyDescent="0.25">
      <c r="A485" s="43">
        <v>42761</v>
      </c>
      <c r="B485">
        <v>85.599997999999999</v>
      </c>
      <c r="C485">
        <v>121.94000200000001</v>
      </c>
      <c r="D485">
        <v>239.58000200000001</v>
      </c>
      <c r="E485">
        <f t="shared" si="43"/>
        <v>3.0420288946955126E-3</v>
      </c>
      <c r="F485">
        <f t="shared" si="44"/>
        <v>4.9220737804570166E-4</v>
      </c>
      <c r="G485">
        <f t="shared" si="45"/>
        <v>9.7729611610898881E-3</v>
      </c>
      <c r="I485">
        <f t="shared" si="46"/>
        <v>1.0223116382050285E-5</v>
      </c>
      <c r="J485">
        <f t="shared" si="47"/>
        <v>5.3373895853447652E-9</v>
      </c>
      <c r="K485">
        <f t="shared" si="48"/>
        <v>8.6799315678939796E-5</v>
      </c>
    </row>
    <row r="486" spans="1:11" x14ac:dyDescent="0.25">
      <c r="A486" s="43">
        <v>42762</v>
      </c>
      <c r="B486">
        <v>85.510002</v>
      </c>
      <c r="C486">
        <v>121.949997</v>
      </c>
      <c r="D486">
        <v>236.949997</v>
      </c>
      <c r="E486">
        <f t="shared" si="43"/>
        <v>-1.0519082262692282E-3</v>
      </c>
      <c r="F486">
        <f t="shared" si="44"/>
        <v>8.1963180504008646E-5</v>
      </c>
      <c r="G486">
        <f t="shared" si="45"/>
        <v>-1.1038262898428859E-2</v>
      </c>
      <c r="I486">
        <f t="shared" si="46"/>
        <v>8.0384901612400993E-7</v>
      </c>
      <c r="J486">
        <f t="shared" si="47"/>
        <v>1.1369490924921444E-7</v>
      </c>
      <c r="K486">
        <f t="shared" si="48"/>
        <v>1.3212603666534791E-4</v>
      </c>
    </row>
    <row r="487" spans="1:11" x14ac:dyDescent="0.25">
      <c r="A487" s="43">
        <v>42765</v>
      </c>
      <c r="B487">
        <v>84.860000999999997</v>
      </c>
      <c r="C487">
        <v>121.629997</v>
      </c>
      <c r="D487">
        <v>233.89999399999999</v>
      </c>
      <c r="E487">
        <f t="shared" si="43"/>
        <v>-7.6304999986471934E-3</v>
      </c>
      <c r="F487">
        <f t="shared" si="44"/>
        <v>-2.6274750963057492E-3</v>
      </c>
      <c r="G487">
        <f t="shared" si="45"/>
        <v>-1.2955487814553369E-2</v>
      </c>
      <c r="I487">
        <f t="shared" si="46"/>
        <v>5.587813733013012E-5</v>
      </c>
      <c r="J487">
        <f t="shared" si="47"/>
        <v>9.281924098019065E-6</v>
      </c>
      <c r="K487">
        <f t="shared" si="48"/>
        <v>1.7987728969666211E-4</v>
      </c>
    </row>
    <row r="488" spans="1:11" x14ac:dyDescent="0.25">
      <c r="A488" s="43">
        <v>42766</v>
      </c>
      <c r="B488">
        <v>83.889999000000003</v>
      </c>
      <c r="C488">
        <v>121.349998</v>
      </c>
      <c r="D488">
        <v>229.320007</v>
      </c>
      <c r="E488">
        <f t="shared" si="43"/>
        <v>-1.1496446620462375E-2</v>
      </c>
      <c r="F488">
        <f t="shared" si="44"/>
        <v>-2.3047092740195044E-3</v>
      </c>
      <c r="G488">
        <f t="shared" si="45"/>
        <v>-1.977520937293295E-2</v>
      </c>
      <c r="I488">
        <f t="shared" si="46"/>
        <v>1.2862088193006232E-4</v>
      </c>
      <c r="J488">
        <f t="shared" si="47"/>
        <v>7.4194090054377593E-6</v>
      </c>
      <c r="K488">
        <f t="shared" si="48"/>
        <v>4.0931583797833293E-4</v>
      </c>
    </row>
    <row r="489" spans="1:11" x14ac:dyDescent="0.25">
      <c r="A489" s="43">
        <v>42767</v>
      </c>
      <c r="B489">
        <v>82.940002000000007</v>
      </c>
      <c r="C489">
        <v>128.75</v>
      </c>
      <c r="D489">
        <v>230.66999799999999</v>
      </c>
      <c r="E489">
        <f t="shared" si="43"/>
        <v>-1.138892600577906E-2</v>
      </c>
      <c r="F489">
        <f t="shared" si="44"/>
        <v>5.9193623852487796E-2</v>
      </c>
      <c r="G489">
        <f t="shared" si="45"/>
        <v>5.8696704765921264E-3</v>
      </c>
      <c r="I489">
        <f t="shared" si="46"/>
        <v>1.2619363537188521E-4</v>
      </c>
      <c r="J489">
        <f t="shared" si="47"/>
        <v>3.4544387839564338E-3</v>
      </c>
      <c r="K489">
        <f t="shared" si="48"/>
        <v>2.9304080505467794E-5</v>
      </c>
    </row>
    <row r="490" spans="1:11" x14ac:dyDescent="0.25">
      <c r="A490" s="43">
        <v>42768</v>
      </c>
      <c r="B490">
        <v>83.449996999999996</v>
      </c>
      <c r="C490">
        <v>128.529999</v>
      </c>
      <c r="D490">
        <v>230.41000399999999</v>
      </c>
      <c r="E490">
        <f t="shared" si="43"/>
        <v>6.1301352261207143E-3</v>
      </c>
      <c r="F490">
        <f t="shared" si="44"/>
        <v>-1.7102072020898109E-3</v>
      </c>
      <c r="G490">
        <f t="shared" si="45"/>
        <v>-1.1277610238060393E-3</v>
      </c>
      <c r="I490">
        <f t="shared" si="46"/>
        <v>3.950709764343644E-5</v>
      </c>
      <c r="J490">
        <f t="shared" si="47"/>
        <v>4.5341618289056152E-6</v>
      </c>
      <c r="K490">
        <f t="shared" si="48"/>
        <v>2.5093954676985534E-6</v>
      </c>
    </row>
    <row r="491" spans="1:11" x14ac:dyDescent="0.25">
      <c r="A491" s="43">
        <v>42769</v>
      </c>
      <c r="B491">
        <v>83.540001000000004</v>
      </c>
      <c r="C491">
        <v>129.08000200000001</v>
      </c>
      <c r="D491">
        <v>240.949997</v>
      </c>
      <c r="E491">
        <f t="shared" si="43"/>
        <v>1.0779568811700327E-3</v>
      </c>
      <c r="F491">
        <f t="shared" si="44"/>
        <v>4.2700503362724899E-3</v>
      </c>
      <c r="G491">
        <f t="shared" si="45"/>
        <v>4.4729082617627598E-2</v>
      </c>
      <c r="I491">
        <f t="shared" si="46"/>
        <v>1.5210013452770114E-6</v>
      </c>
      <c r="J491">
        <f t="shared" si="47"/>
        <v>1.4829433879487459E-5</v>
      </c>
      <c r="K491">
        <f t="shared" si="48"/>
        <v>1.9600751962996921E-3</v>
      </c>
    </row>
    <row r="492" spans="1:11" x14ac:dyDescent="0.25">
      <c r="A492" s="43">
        <v>42772</v>
      </c>
      <c r="B492">
        <v>83.309997999999993</v>
      </c>
      <c r="C492">
        <v>130.28999300000001</v>
      </c>
      <c r="D492">
        <v>239.979996</v>
      </c>
      <c r="E492">
        <f t="shared" si="43"/>
        <v>-2.7570050592472689E-3</v>
      </c>
      <c r="F492">
        <f t="shared" si="44"/>
        <v>9.3302988105077832E-3</v>
      </c>
      <c r="G492">
        <f t="shared" si="45"/>
        <v>-4.0338607674387647E-3</v>
      </c>
      <c r="I492">
        <f t="shared" si="46"/>
        <v>6.7687029585450318E-6</v>
      </c>
      <c r="J492">
        <f t="shared" si="47"/>
        <v>7.9408574232791969E-5</v>
      </c>
      <c r="K492">
        <f t="shared" si="48"/>
        <v>2.0161957961848934E-5</v>
      </c>
    </row>
    <row r="493" spans="1:11" x14ac:dyDescent="0.25">
      <c r="A493" s="43">
        <v>42773</v>
      </c>
      <c r="B493">
        <v>82.769997000000004</v>
      </c>
      <c r="C493">
        <v>131.529999</v>
      </c>
      <c r="D493">
        <v>239.61999499999999</v>
      </c>
      <c r="E493">
        <f t="shared" si="43"/>
        <v>-6.5029253278081197E-3</v>
      </c>
      <c r="F493">
        <f t="shared" si="44"/>
        <v>9.4722733893231083E-3</v>
      </c>
      <c r="G493">
        <f t="shared" si="45"/>
        <v>-1.5012555228060092E-3</v>
      </c>
      <c r="I493">
        <f t="shared" si="46"/>
        <v>4.0291941668436984E-5</v>
      </c>
      <c r="J493">
        <f t="shared" si="47"/>
        <v>8.1959044229768061E-5</v>
      </c>
      <c r="K493">
        <f t="shared" si="48"/>
        <v>3.832204222367823E-6</v>
      </c>
    </row>
    <row r="494" spans="1:11" x14ac:dyDescent="0.25">
      <c r="A494" s="43">
        <v>42774</v>
      </c>
      <c r="B494">
        <v>81.480002999999996</v>
      </c>
      <c r="C494">
        <v>132.03999300000001</v>
      </c>
      <c r="D494">
        <v>237.729996</v>
      </c>
      <c r="E494">
        <f t="shared" si="43"/>
        <v>-1.5708012474831917E-2</v>
      </c>
      <c r="F494">
        <f t="shared" si="44"/>
        <v>3.8698990928937946E-3</v>
      </c>
      <c r="G494">
        <f t="shared" si="45"/>
        <v>-7.918755261010664E-3</v>
      </c>
      <c r="I494">
        <f t="shared" si="46"/>
        <v>2.4188587145466888E-4</v>
      </c>
      <c r="J494">
        <f t="shared" si="47"/>
        <v>1.1907669731857147E-5</v>
      </c>
      <c r="K494">
        <f t="shared" si="48"/>
        <v>7.0142323272483767E-5</v>
      </c>
    </row>
    <row r="495" spans="1:11" x14ac:dyDescent="0.25">
      <c r="A495" s="43">
        <v>42775</v>
      </c>
      <c r="B495">
        <v>81.839995999999999</v>
      </c>
      <c r="C495">
        <v>132.41999799999999</v>
      </c>
      <c r="D495">
        <v>241.550003</v>
      </c>
      <c r="E495">
        <f t="shared" si="43"/>
        <v>4.4084445900588153E-3</v>
      </c>
      <c r="F495">
        <f t="shared" si="44"/>
        <v>2.8738204224882644E-3</v>
      </c>
      <c r="G495">
        <f t="shared" si="45"/>
        <v>1.5940944335834137E-2</v>
      </c>
      <c r="I495">
        <f t="shared" si="46"/>
        <v>2.0828056323089856E-5</v>
      </c>
      <c r="J495">
        <f t="shared" si="47"/>
        <v>6.0254071887387518E-6</v>
      </c>
      <c r="K495">
        <f t="shared" si="48"/>
        <v>2.397727816649465E-4</v>
      </c>
    </row>
    <row r="496" spans="1:11" x14ac:dyDescent="0.25">
      <c r="A496" s="43">
        <v>42776</v>
      </c>
      <c r="B496">
        <v>82.519997000000004</v>
      </c>
      <c r="C496">
        <v>132.11999499999999</v>
      </c>
      <c r="D496">
        <v>242.720001</v>
      </c>
      <c r="E496">
        <f t="shared" si="43"/>
        <v>8.2745790807127635E-3</v>
      </c>
      <c r="F496">
        <f t="shared" si="44"/>
        <v>-2.2681117150369847E-3</v>
      </c>
      <c r="G496">
        <f t="shared" si="45"/>
        <v>4.832016299991331E-3</v>
      </c>
      <c r="I496">
        <f t="shared" si="46"/>
        <v>7.1063400014360822E-5</v>
      </c>
      <c r="J496">
        <f t="shared" si="47"/>
        <v>7.2213751904370046E-6</v>
      </c>
      <c r="K496">
        <f t="shared" si="48"/>
        <v>1.9146489456000601E-5</v>
      </c>
    </row>
    <row r="497" spans="1:11" x14ac:dyDescent="0.25">
      <c r="A497" s="43">
        <v>42779</v>
      </c>
      <c r="B497">
        <v>83</v>
      </c>
      <c r="C497">
        <v>133.28999300000001</v>
      </c>
      <c r="D497">
        <v>246.270004</v>
      </c>
      <c r="E497">
        <f t="shared" si="43"/>
        <v>5.7999559483706111E-3</v>
      </c>
      <c r="F497">
        <f t="shared" si="44"/>
        <v>8.8165904206531417E-3</v>
      </c>
      <c r="G497">
        <f t="shared" si="45"/>
        <v>1.4519991550424225E-2</v>
      </c>
      <c r="I497">
        <f t="shared" si="46"/>
        <v>3.5465453972703688E-5</v>
      </c>
      <c r="J497">
        <f t="shared" si="47"/>
        <v>7.0517006664220624E-5</v>
      </c>
      <c r="K497">
        <f t="shared" si="48"/>
        <v>1.9778612257392825E-4</v>
      </c>
    </row>
    <row r="498" spans="1:11" x14ac:dyDescent="0.25">
      <c r="A498" s="43">
        <v>42780</v>
      </c>
      <c r="B498">
        <v>82.82</v>
      </c>
      <c r="C498">
        <v>135.020004</v>
      </c>
      <c r="D498">
        <v>249.46000699999999</v>
      </c>
      <c r="E498">
        <f t="shared" si="43"/>
        <v>-2.1710296791767722E-3</v>
      </c>
      <c r="F498">
        <f t="shared" si="44"/>
        <v>1.2895792140107288E-2</v>
      </c>
      <c r="G498">
        <f t="shared" si="45"/>
        <v>1.2870098487553437E-2</v>
      </c>
      <c r="I498">
        <f t="shared" si="46"/>
        <v>4.0630373285630582E-6</v>
      </c>
      <c r="J498">
        <f t="shared" si="47"/>
        <v>1.5566660064611848E-4</v>
      </c>
      <c r="K498">
        <f t="shared" si="48"/>
        <v>1.5410124764983919E-4</v>
      </c>
    </row>
    <row r="499" spans="1:11" x14ac:dyDescent="0.25">
      <c r="A499" s="43">
        <v>42781</v>
      </c>
      <c r="B499">
        <v>83.160004000000001</v>
      </c>
      <c r="C499">
        <v>135.509995</v>
      </c>
      <c r="D499">
        <v>250.53999300000001</v>
      </c>
      <c r="E499">
        <f t="shared" si="43"/>
        <v>4.0969329724379029E-3</v>
      </c>
      <c r="F499">
        <f t="shared" si="44"/>
        <v>3.6224561980112203E-3</v>
      </c>
      <c r="G499">
        <f t="shared" si="45"/>
        <v>4.3199507182215694E-3</v>
      </c>
      <c r="I499">
        <f t="shared" si="46"/>
        <v>1.8081756985036573E-5</v>
      </c>
      <c r="J499">
        <f t="shared" si="47"/>
        <v>1.0261170997150827E-5</v>
      </c>
      <c r="K499">
        <f t="shared" si="48"/>
        <v>1.4927440431299414E-5</v>
      </c>
    </row>
    <row r="500" spans="1:11" x14ac:dyDescent="0.25">
      <c r="A500" s="43">
        <v>42782</v>
      </c>
      <c r="B500">
        <v>82.300003000000004</v>
      </c>
      <c r="C500">
        <v>135.35000600000001</v>
      </c>
      <c r="D500">
        <v>249.44000199999999</v>
      </c>
      <c r="E500">
        <f t="shared" si="43"/>
        <v>-1.0395366954830777E-2</v>
      </c>
      <c r="F500">
        <f t="shared" si="44"/>
        <v>-1.1813410471506046E-3</v>
      </c>
      <c r="G500">
        <f t="shared" si="45"/>
        <v>-4.4001471489685667E-3</v>
      </c>
      <c r="I500">
        <f t="shared" si="46"/>
        <v>1.0485831686538435E-4</v>
      </c>
      <c r="J500">
        <f t="shared" si="47"/>
        <v>2.5615713926871014E-6</v>
      </c>
      <c r="K500">
        <f t="shared" si="48"/>
        <v>2.3585526947081099E-5</v>
      </c>
    </row>
    <row r="501" spans="1:11" x14ac:dyDescent="0.25">
      <c r="A501" s="43">
        <v>42783</v>
      </c>
      <c r="B501">
        <v>81.760002</v>
      </c>
      <c r="C501">
        <v>135.720001</v>
      </c>
      <c r="D501">
        <v>250.38000500000001</v>
      </c>
      <c r="E501">
        <f t="shared" si="43"/>
        <v>-6.5829932177948582E-3</v>
      </c>
      <c r="F501">
        <f t="shared" si="44"/>
        <v>2.7298868943149172E-3</v>
      </c>
      <c r="G501">
        <f t="shared" si="45"/>
        <v>3.761370473735651E-3</v>
      </c>
      <c r="I501">
        <f t="shared" si="46"/>
        <v>4.1314829351681777E-5</v>
      </c>
      <c r="J501">
        <f t="shared" si="47"/>
        <v>5.3395052825229757E-6</v>
      </c>
      <c r="K501">
        <f t="shared" si="48"/>
        <v>1.0923185927375187E-5</v>
      </c>
    </row>
    <row r="502" spans="1:11" x14ac:dyDescent="0.25">
      <c r="A502" s="43">
        <v>42787</v>
      </c>
      <c r="B502">
        <v>81.889999000000003</v>
      </c>
      <c r="C502">
        <v>136.699997</v>
      </c>
      <c r="D502">
        <v>251.759995</v>
      </c>
      <c r="E502">
        <f t="shared" si="43"/>
        <v>1.5887201533601367E-3</v>
      </c>
      <c r="F502">
        <f t="shared" si="44"/>
        <v>7.1947744998966511E-3</v>
      </c>
      <c r="G502">
        <f t="shared" si="45"/>
        <v>5.4964490948047531E-3</v>
      </c>
      <c r="I502">
        <f t="shared" si="46"/>
        <v>3.041717745157742E-6</v>
      </c>
      <c r="J502">
        <f t="shared" si="47"/>
        <v>4.5909088207423269E-5</v>
      </c>
      <c r="K502">
        <f t="shared" si="48"/>
        <v>2.5402637918235517E-5</v>
      </c>
    </row>
    <row r="503" spans="1:11" x14ac:dyDescent="0.25">
      <c r="A503" s="43">
        <v>42788</v>
      </c>
      <c r="B503">
        <v>80.930000000000007</v>
      </c>
      <c r="C503">
        <v>137.11000100000001</v>
      </c>
      <c r="D503">
        <v>251.729996</v>
      </c>
      <c r="E503">
        <f t="shared" si="43"/>
        <v>-1.1792287562983035E-2</v>
      </c>
      <c r="F503">
        <f t="shared" si="44"/>
        <v>2.9948088779410786E-3</v>
      </c>
      <c r="G503">
        <f t="shared" si="45"/>
        <v>-1.1916423592028831E-4</v>
      </c>
      <c r="I503">
        <f t="shared" si="46"/>
        <v>1.3541873589901812E-4</v>
      </c>
      <c r="J503">
        <f t="shared" si="47"/>
        <v>6.634018976284408E-6</v>
      </c>
      <c r="K503">
        <f t="shared" si="48"/>
        <v>3.3121217872372022E-7</v>
      </c>
    </row>
    <row r="504" spans="1:11" x14ac:dyDescent="0.25">
      <c r="A504" s="43">
        <v>42789</v>
      </c>
      <c r="B504">
        <v>81.779999000000004</v>
      </c>
      <c r="C504">
        <v>136.529999</v>
      </c>
      <c r="D504">
        <v>251.19000199999999</v>
      </c>
      <c r="E504">
        <f t="shared" si="43"/>
        <v>1.0448119200956977E-2</v>
      </c>
      <c r="F504">
        <f t="shared" si="44"/>
        <v>-4.239167289715017E-3</v>
      </c>
      <c r="G504">
        <f t="shared" si="45"/>
        <v>-2.1474358134962106E-3</v>
      </c>
      <c r="I504">
        <f t="shared" si="46"/>
        <v>1.1243317634674031E-4</v>
      </c>
      <c r="J504">
        <f t="shared" si="47"/>
        <v>2.1699919391519798E-5</v>
      </c>
      <c r="K504">
        <f t="shared" si="48"/>
        <v>6.7796803977038145E-6</v>
      </c>
    </row>
    <row r="505" spans="1:11" x14ac:dyDescent="0.25">
      <c r="A505" s="43">
        <v>42790</v>
      </c>
      <c r="B505">
        <v>81.080001999999993</v>
      </c>
      <c r="C505">
        <v>136.66000399999999</v>
      </c>
      <c r="D505">
        <v>247.35000600000001</v>
      </c>
      <c r="E505">
        <f t="shared" si="43"/>
        <v>-8.5963564577732181E-3</v>
      </c>
      <c r="F505">
        <f t="shared" si="44"/>
        <v>9.5175525008945434E-4</v>
      </c>
      <c r="G505">
        <f t="shared" si="45"/>
        <v>-1.5405270915707639E-2</v>
      </c>
      <c r="I505">
        <f t="shared" si="46"/>
        <v>7.1250894712162266E-5</v>
      </c>
      <c r="J505">
        <f t="shared" si="47"/>
        <v>2.8366841875250918E-7</v>
      </c>
      <c r="K505">
        <f t="shared" si="48"/>
        <v>2.5159089523418257E-4</v>
      </c>
    </row>
    <row r="506" spans="1:11" x14ac:dyDescent="0.25">
      <c r="A506" s="43">
        <v>42793</v>
      </c>
      <c r="B506">
        <v>81.540001000000004</v>
      </c>
      <c r="C506">
        <v>136.929993</v>
      </c>
      <c r="D506">
        <v>249.33000200000001</v>
      </c>
      <c r="E506">
        <f t="shared" si="43"/>
        <v>5.6573634042323597E-3</v>
      </c>
      <c r="F506">
        <f t="shared" si="44"/>
        <v>1.9736766007780854E-3</v>
      </c>
      <c r="G506">
        <f t="shared" si="45"/>
        <v>7.9729663236993691E-3</v>
      </c>
      <c r="I506">
        <f t="shared" si="46"/>
        <v>3.3787427300854449E-5</v>
      </c>
      <c r="J506">
        <f t="shared" si="47"/>
        <v>2.4165531461244892E-6</v>
      </c>
      <c r="K506">
        <f t="shared" si="48"/>
        <v>5.6499579169738429E-5</v>
      </c>
    </row>
    <row r="507" spans="1:11" x14ac:dyDescent="0.25">
      <c r="A507" s="43">
        <v>42794</v>
      </c>
      <c r="B507">
        <v>81.319999999999993</v>
      </c>
      <c r="C507">
        <v>136.990005</v>
      </c>
      <c r="D507">
        <v>248.05999800000001</v>
      </c>
      <c r="E507">
        <f t="shared" si="43"/>
        <v>-2.7017208948810745E-3</v>
      </c>
      <c r="F507">
        <f t="shared" si="44"/>
        <v>4.3817173918173145E-4</v>
      </c>
      <c r="G507">
        <f t="shared" si="45"/>
        <v>-5.1066839299243475E-3</v>
      </c>
      <c r="I507">
        <f t="shared" si="46"/>
        <v>6.4840966499649784E-6</v>
      </c>
      <c r="J507">
        <f t="shared" si="47"/>
        <v>3.6182893043328028E-10</v>
      </c>
      <c r="K507">
        <f t="shared" si="48"/>
        <v>3.0947303422895764E-5</v>
      </c>
    </row>
    <row r="508" spans="1:11" x14ac:dyDescent="0.25">
      <c r="A508" s="43">
        <v>42795</v>
      </c>
      <c r="B508">
        <v>83.019997000000004</v>
      </c>
      <c r="C508">
        <v>139.78999300000001</v>
      </c>
      <c r="D508">
        <v>252.71000699999999</v>
      </c>
      <c r="E508">
        <f t="shared" si="43"/>
        <v>2.068951772887544E-2</v>
      </c>
      <c r="F508">
        <f t="shared" si="44"/>
        <v>2.0233279445611308E-2</v>
      </c>
      <c r="G508">
        <f t="shared" si="45"/>
        <v>1.8571969602039686E-2</v>
      </c>
      <c r="I508">
        <f t="shared" si="46"/>
        <v>4.3450775820570291E-4</v>
      </c>
      <c r="J508">
        <f t="shared" si="47"/>
        <v>3.9259972815505544E-4</v>
      </c>
      <c r="K508">
        <f t="shared" si="48"/>
        <v>3.281758138612341E-4</v>
      </c>
    </row>
    <row r="509" spans="1:11" x14ac:dyDescent="0.25">
      <c r="A509" s="43">
        <v>42796</v>
      </c>
      <c r="B509">
        <v>83.300003000000004</v>
      </c>
      <c r="C509">
        <v>138.96000699999999</v>
      </c>
      <c r="D509">
        <v>251.05999800000001</v>
      </c>
      <c r="E509">
        <f t="shared" si="43"/>
        <v>3.367078698180849E-3</v>
      </c>
      <c r="F509">
        <f t="shared" si="44"/>
        <v>-5.955074100866751E-3</v>
      </c>
      <c r="G509">
        <f t="shared" si="45"/>
        <v>-6.5506675028184471E-3</v>
      </c>
      <c r="I509">
        <f t="shared" si="46"/>
        <v>1.2407376786379986E-5</v>
      </c>
      <c r="J509">
        <f t="shared" si="47"/>
        <v>4.0630732094236676E-5</v>
      </c>
      <c r="K509">
        <f t="shared" si="48"/>
        <v>4.9098240019359344E-5</v>
      </c>
    </row>
    <row r="510" spans="1:11" x14ac:dyDescent="0.25">
      <c r="A510" s="43">
        <v>42797</v>
      </c>
      <c r="B510">
        <v>82.459998999999996</v>
      </c>
      <c r="C510">
        <v>139.779999</v>
      </c>
      <c r="D510">
        <v>252.88999899999999</v>
      </c>
      <c r="E510">
        <f t="shared" si="43"/>
        <v>-1.0135270035540203E-2</v>
      </c>
      <c r="F510">
        <f t="shared" si="44"/>
        <v>5.8835785878272083E-3</v>
      </c>
      <c r="G510">
        <f t="shared" si="45"/>
        <v>7.2626611953331222E-3</v>
      </c>
      <c r="I510">
        <f t="shared" si="46"/>
        <v>9.9599164157323849E-5</v>
      </c>
      <c r="J510">
        <f t="shared" si="47"/>
        <v>2.9859980471992912E-5</v>
      </c>
      <c r="K510">
        <f t="shared" si="48"/>
        <v>4.6325924798832804E-5</v>
      </c>
    </row>
    <row r="511" spans="1:11" x14ac:dyDescent="0.25">
      <c r="A511" s="43">
        <v>42800</v>
      </c>
      <c r="B511">
        <v>82.830001999999993</v>
      </c>
      <c r="C511">
        <v>139.33999600000001</v>
      </c>
      <c r="D511">
        <v>252.009995</v>
      </c>
      <c r="E511">
        <f t="shared" si="43"/>
        <v>4.4770236043514371E-3</v>
      </c>
      <c r="F511">
        <f t="shared" si="44"/>
        <v>-3.1527899996715986E-3</v>
      </c>
      <c r="G511">
        <f t="shared" si="45"/>
        <v>-3.4858581958802648E-3</v>
      </c>
      <c r="I511">
        <f t="shared" si="46"/>
        <v>2.1458717997662153E-5</v>
      </c>
      <c r="J511">
        <f t="shared" si="47"/>
        <v>1.2758754916411261E-5</v>
      </c>
      <c r="K511">
        <f t="shared" si="48"/>
        <v>1.5540974929467069E-5</v>
      </c>
    </row>
    <row r="512" spans="1:11" x14ac:dyDescent="0.25">
      <c r="A512" s="43">
        <v>42801</v>
      </c>
      <c r="B512">
        <v>82.519997000000004</v>
      </c>
      <c r="C512">
        <v>139.520004</v>
      </c>
      <c r="D512">
        <v>250.89999399999999</v>
      </c>
      <c r="E512">
        <f t="shared" si="43"/>
        <v>-3.7496869077858802E-3</v>
      </c>
      <c r="F512">
        <f t="shared" si="44"/>
        <v>1.2910279351818043E-3</v>
      </c>
      <c r="G512">
        <f t="shared" si="45"/>
        <v>-4.414319964825668E-3</v>
      </c>
      <c r="I512">
        <f t="shared" si="46"/>
        <v>1.2919387550353455E-5</v>
      </c>
      <c r="J512">
        <f t="shared" si="47"/>
        <v>7.6017124243892698E-7</v>
      </c>
      <c r="K512">
        <f t="shared" si="48"/>
        <v>2.3723388185635566E-5</v>
      </c>
    </row>
    <row r="513" spans="1:11" x14ac:dyDescent="0.25">
      <c r="A513" s="43">
        <v>42802</v>
      </c>
      <c r="B513">
        <v>81.029999000000004</v>
      </c>
      <c r="C513">
        <v>139</v>
      </c>
      <c r="D513">
        <v>250.240005</v>
      </c>
      <c r="E513">
        <f t="shared" si="43"/>
        <v>-1.8221207716701746E-2</v>
      </c>
      <c r="F513">
        <f t="shared" si="44"/>
        <v>-3.7340556997020663E-3</v>
      </c>
      <c r="G513">
        <f t="shared" si="45"/>
        <v>-2.6339521207019456E-3</v>
      </c>
      <c r="I513">
        <f t="shared" si="46"/>
        <v>3.2637586715654943E-4</v>
      </c>
      <c r="J513">
        <f t="shared" si="47"/>
        <v>1.7249117066805313E-5</v>
      </c>
      <c r="K513">
        <f t="shared" si="48"/>
        <v>9.5499432645559849E-6</v>
      </c>
    </row>
    <row r="514" spans="1:11" x14ac:dyDescent="0.25">
      <c r="A514" s="43">
        <v>42803</v>
      </c>
      <c r="B514">
        <v>81.669998000000007</v>
      </c>
      <c r="C514">
        <v>138.679993</v>
      </c>
      <c r="D514">
        <v>250.179993</v>
      </c>
      <c r="E514">
        <f t="shared" si="43"/>
        <v>7.8672687498620771E-3</v>
      </c>
      <c r="F514">
        <f t="shared" si="44"/>
        <v>-2.3048627897862052E-3</v>
      </c>
      <c r="G514">
        <f t="shared" si="45"/>
        <v>-2.3984653102403431E-4</v>
      </c>
      <c r="I514">
        <f t="shared" si="46"/>
        <v>6.4362122016672351E-5</v>
      </c>
      <c r="J514">
        <f t="shared" si="47"/>
        <v>7.4202453396754037E-6</v>
      </c>
      <c r="K514">
        <f t="shared" si="48"/>
        <v>4.8468421816934256E-7</v>
      </c>
    </row>
    <row r="515" spans="1:11" x14ac:dyDescent="0.25">
      <c r="A515" s="43">
        <v>42804</v>
      </c>
      <c r="B515">
        <v>81.610000999999997</v>
      </c>
      <c r="C515">
        <v>139.13999899999999</v>
      </c>
      <c r="D515">
        <v>248.38000500000001</v>
      </c>
      <c r="E515">
        <f t="shared" ref="E515:E578" si="49">LN(B515/B514)</f>
        <v>-7.3489714683600861E-4</v>
      </c>
      <c r="F515">
        <f t="shared" ref="F515:F578" si="50">LN(C515/C514)</f>
        <v>3.3115429675836844E-3</v>
      </c>
      <c r="G515">
        <f t="shared" ref="G515:G578" si="51">LN(D515/D514)</f>
        <v>-7.2207791564087853E-3</v>
      </c>
      <c r="I515">
        <f t="shared" si="46"/>
        <v>3.3589581541534996E-7</v>
      </c>
      <c r="J515">
        <f t="shared" si="47"/>
        <v>8.3659374391407318E-6</v>
      </c>
      <c r="K515">
        <f t="shared" si="48"/>
        <v>5.8938252629094487E-5</v>
      </c>
    </row>
    <row r="516" spans="1:11" x14ac:dyDescent="0.25">
      <c r="A516" s="43">
        <v>42807</v>
      </c>
      <c r="B516">
        <v>81.419998000000007</v>
      </c>
      <c r="C516">
        <v>139.199997</v>
      </c>
      <c r="D516">
        <v>248.16000399999999</v>
      </c>
      <c r="E516">
        <f t="shared" si="49"/>
        <v>-2.3308972237083454E-3</v>
      </c>
      <c r="F516">
        <f t="shared" si="50"/>
        <v>4.3111304010563984E-4</v>
      </c>
      <c r="G516">
        <f t="shared" si="51"/>
        <v>-8.861361034699527E-4</v>
      </c>
      <c r="I516">
        <f t="shared" ref="I516:I579" si="52">(E516-E$759)^2</f>
        <v>4.7330842527774175E-6</v>
      </c>
      <c r="J516">
        <f t="shared" ref="J516:J579" si="53">(F516-F$759)^2</f>
        <v>1.4311581842751661E-10</v>
      </c>
      <c r="K516">
        <f t="shared" ref="K516:K579" si="54">(G516-G$759)^2</f>
        <v>1.8022585412155112E-6</v>
      </c>
    </row>
    <row r="517" spans="1:11" x14ac:dyDescent="0.25">
      <c r="A517" s="43">
        <v>42808</v>
      </c>
      <c r="B517">
        <v>80.989998</v>
      </c>
      <c r="C517">
        <v>138.990005</v>
      </c>
      <c r="D517">
        <v>247.720001</v>
      </c>
      <c r="E517">
        <f t="shared" si="49"/>
        <v>-5.2952529443518461E-3</v>
      </c>
      <c r="F517">
        <f t="shared" si="50"/>
        <v>-1.5097022781178275E-3</v>
      </c>
      <c r="G517">
        <f t="shared" si="51"/>
        <v>-1.7746354401856844E-3</v>
      </c>
      <c r="I517">
        <f t="shared" si="52"/>
        <v>2.6418787810723629E-5</v>
      </c>
      <c r="J517">
        <f t="shared" si="53"/>
        <v>3.7204708705847062E-6</v>
      </c>
      <c r="K517">
        <f t="shared" si="54"/>
        <v>4.9772787565920872E-6</v>
      </c>
    </row>
    <row r="518" spans="1:11" x14ac:dyDescent="0.25">
      <c r="A518" s="43">
        <v>42809</v>
      </c>
      <c r="B518">
        <v>82</v>
      </c>
      <c r="C518">
        <v>140.46000699999999</v>
      </c>
      <c r="D518">
        <v>246.779999</v>
      </c>
      <c r="E518">
        <f t="shared" si="49"/>
        <v>1.2393581697761566E-2</v>
      </c>
      <c r="F518">
        <f t="shared" si="50"/>
        <v>1.0520776496648348E-2</v>
      </c>
      <c r="G518">
        <f t="shared" si="51"/>
        <v>-3.8018326884804543E-3</v>
      </c>
      <c r="I518">
        <f t="shared" si="52"/>
        <v>1.5747523378159279E-4</v>
      </c>
      <c r="J518">
        <f t="shared" si="53"/>
        <v>1.0204285913582552E-4</v>
      </c>
      <c r="K518">
        <f t="shared" si="54"/>
        <v>1.8132086831229173E-5</v>
      </c>
    </row>
    <row r="519" spans="1:11" x14ac:dyDescent="0.25">
      <c r="A519" s="43">
        <v>42810</v>
      </c>
      <c r="B519">
        <v>82.07</v>
      </c>
      <c r="C519">
        <v>140.69000199999999</v>
      </c>
      <c r="D519">
        <v>248.220001</v>
      </c>
      <c r="E519">
        <f t="shared" si="49"/>
        <v>8.5329437736706034E-4</v>
      </c>
      <c r="F519">
        <f t="shared" si="50"/>
        <v>1.6361020376478024E-3</v>
      </c>
      <c r="G519">
        <f t="shared" si="51"/>
        <v>5.8182063118638501E-3</v>
      </c>
      <c r="I519">
        <f t="shared" si="52"/>
        <v>1.0173270716832736E-6</v>
      </c>
      <c r="J519">
        <f t="shared" si="53"/>
        <v>1.480972413492058E-6</v>
      </c>
      <c r="K519">
        <f t="shared" si="54"/>
        <v>2.8749544633689017E-5</v>
      </c>
    </row>
    <row r="520" spans="1:11" x14ac:dyDescent="0.25">
      <c r="A520" s="43">
        <v>42811</v>
      </c>
      <c r="B520">
        <v>82</v>
      </c>
      <c r="C520">
        <v>139.990005</v>
      </c>
      <c r="D520">
        <v>243.94000199999999</v>
      </c>
      <c r="E520">
        <f t="shared" si="49"/>
        <v>-8.5329437736713059E-4</v>
      </c>
      <c r="F520">
        <f t="shared" si="50"/>
        <v>-4.9878754012030605E-3</v>
      </c>
      <c r="G520">
        <f t="shared" si="51"/>
        <v>-1.7393152116229757E-2</v>
      </c>
      <c r="I520">
        <f t="shared" si="52"/>
        <v>4.8715154764592696E-7</v>
      </c>
      <c r="J520">
        <f t="shared" si="53"/>
        <v>2.9235923015874355E-5</v>
      </c>
      <c r="K520">
        <f t="shared" si="54"/>
        <v>3.186045875628231E-4</v>
      </c>
    </row>
    <row r="521" spans="1:11" x14ac:dyDescent="0.25">
      <c r="A521" s="43">
        <v>42814</v>
      </c>
      <c r="B521">
        <v>82</v>
      </c>
      <c r="C521">
        <v>141.46000699999999</v>
      </c>
      <c r="D521">
        <v>242.13999899999999</v>
      </c>
      <c r="E521">
        <f t="shared" si="49"/>
        <v>0</v>
      </c>
      <c r="F521">
        <f t="shared" si="50"/>
        <v>1.0446013888225547E-2</v>
      </c>
      <c r="G521">
        <f t="shared" si="51"/>
        <v>-7.4062344640775952E-3</v>
      </c>
      <c r="I521">
        <f t="shared" si="52"/>
        <v>2.4128015218311973E-8</v>
      </c>
      <c r="J521">
        <f t="shared" si="53"/>
        <v>1.0053800068172828E-4</v>
      </c>
      <c r="K521">
        <f t="shared" si="54"/>
        <v>6.1820173563418603E-5</v>
      </c>
    </row>
    <row r="522" spans="1:11" x14ac:dyDescent="0.25">
      <c r="A522" s="43">
        <v>42815</v>
      </c>
      <c r="B522">
        <v>81.830001999999993</v>
      </c>
      <c r="C522">
        <v>139.83999600000001</v>
      </c>
      <c r="D522">
        <v>233</v>
      </c>
      <c r="E522">
        <f t="shared" si="49"/>
        <v>-2.0752982840490522E-3</v>
      </c>
      <c r="F522">
        <f t="shared" si="50"/>
        <v>-1.1518157788689622E-2</v>
      </c>
      <c r="G522">
        <f t="shared" si="51"/>
        <v>-3.8477613584051433E-2</v>
      </c>
      <c r="I522">
        <f t="shared" si="52"/>
        <v>3.6862707173615244E-6</v>
      </c>
      <c r="J522">
        <f t="shared" si="53"/>
        <v>1.4249931575526008E-4</v>
      </c>
      <c r="K522">
        <f t="shared" si="54"/>
        <v>1.5158532188423294E-3</v>
      </c>
    </row>
    <row r="523" spans="1:11" x14ac:dyDescent="0.25">
      <c r="A523" s="43">
        <v>42816</v>
      </c>
      <c r="B523">
        <v>81.760002</v>
      </c>
      <c r="C523">
        <v>141.41999799999999</v>
      </c>
      <c r="D523">
        <v>231.070007</v>
      </c>
      <c r="E523">
        <f t="shared" si="49"/>
        <v>-8.5579806297051125E-4</v>
      </c>
      <c r="F523">
        <f t="shared" si="50"/>
        <v>1.1235288730717311E-2</v>
      </c>
      <c r="G523">
        <f t="shared" si="51"/>
        <v>-8.3177283514356912E-3</v>
      </c>
      <c r="I523">
        <f t="shared" si="52"/>
        <v>4.9065277304122437E-7</v>
      </c>
      <c r="J523">
        <f t="shared" si="53"/>
        <v>1.1698885838914462E-4</v>
      </c>
      <c r="K523">
        <f t="shared" si="54"/>
        <v>7.6984382966782669E-5</v>
      </c>
    </row>
    <row r="524" spans="1:11" x14ac:dyDescent="0.25">
      <c r="A524" s="43">
        <v>42817</v>
      </c>
      <c r="B524">
        <v>81.860000999999997</v>
      </c>
      <c r="C524">
        <v>140.91999799999999</v>
      </c>
      <c r="D524">
        <v>231.89999399999999</v>
      </c>
      <c r="E524">
        <f t="shared" si="49"/>
        <v>1.2223323630017773E-3</v>
      </c>
      <c r="F524">
        <f t="shared" si="50"/>
        <v>-3.5418327532361887E-3</v>
      </c>
      <c r="G524">
        <f t="shared" si="51"/>
        <v>3.5854931739995495E-3</v>
      </c>
      <c r="I524">
        <f t="shared" si="52"/>
        <v>1.8979589639972263E-6</v>
      </c>
      <c r="J524">
        <f t="shared" si="53"/>
        <v>1.5689383878141207E-5</v>
      </c>
      <c r="K524">
        <f t="shared" si="54"/>
        <v>9.7915612368793108E-6</v>
      </c>
    </row>
    <row r="525" spans="1:11" x14ac:dyDescent="0.25">
      <c r="A525" s="43">
        <v>42818</v>
      </c>
      <c r="B525">
        <v>81.230002999999996</v>
      </c>
      <c r="C525">
        <v>140.63999899999999</v>
      </c>
      <c r="D525">
        <v>228.41000399999999</v>
      </c>
      <c r="E525">
        <f t="shared" si="49"/>
        <v>-7.7258092852056362E-3</v>
      </c>
      <c r="F525">
        <f t="shared" si="50"/>
        <v>-1.9889124540729934E-3</v>
      </c>
      <c r="G525">
        <f t="shared" si="51"/>
        <v>-1.5163941215353938E-2</v>
      </c>
      <c r="I525">
        <f t="shared" si="52"/>
        <v>5.7312127057152786E-5</v>
      </c>
      <c r="J525">
        <f t="shared" si="53"/>
        <v>5.7987644828204869E-6</v>
      </c>
      <c r="K525">
        <f t="shared" si="54"/>
        <v>2.4399337668199654E-4</v>
      </c>
    </row>
    <row r="526" spans="1:11" x14ac:dyDescent="0.25">
      <c r="A526" s="43">
        <v>42821</v>
      </c>
      <c r="B526">
        <v>81.25</v>
      </c>
      <c r="C526">
        <v>140.88000500000001</v>
      </c>
      <c r="D526">
        <v>225.479996</v>
      </c>
      <c r="E526">
        <f t="shared" si="49"/>
        <v>2.4614721481710865E-4</v>
      </c>
      <c r="F526">
        <f t="shared" si="50"/>
        <v>1.7050728526343023E-3</v>
      </c>
      <c r="G526">
        <f t="shared" si="51"/>
        <v>-1.2910831699468956E-2</v>
      </c>
      <c r="I526">
        <f t="shared" si="52"/>
        <v>1.6118552114567197E-7</v>
      </c>
      <c r="J526">
        <f t="shared" si="53"/>
        <v>1.6535977430735569E-6</v>
      </c>
      <c r="K526">
        <f t="shared" si="54"/>
        <v>1.78681443065233E-4</v>
      </c>
    </row>
    <row r="527" spans="1:11" x14ac:dyDescent="0.25">
      <c r="A527" s="43">
        <v>42822</v>
      </c>
      <c r="B527">
        <v>81.839995999999999</v>
      </c>
      <c r="C527">
        <v>143.800003</v>
      </c>
      <c r="D527">
        <v>229.33000200000001</v>
      </c>
      <c r="E527">
        <f t="shared" si="49"/>
        <v>7.2352515576676142E-3</v>
      </c>
      <c r="F527">
        <f t="shared" si="50"/>
        <v>2.0514966470106508E-2</v>
      </c>
      <c r="G527">
        <f t="shared" si="51"/>
        <v>1.6930577523496148E-2</v>
      </c>
      <c r="I527">
        <f t="shared" si="52"/>
        <v>5.4620724608907059E-5</v>
      </c>
      <c r="J527">
        <f t="shared" si="53"/>
        <v>4.0384184210289913E-4</v>
      </c>
      <c r="K527">
        <f t="shared" si="54"/>
        <v>2.714003000796774E-4</v>
      </c>
    </row>
    <row r="528" spans="1:11" x14ac:dyDescent="0.25">
      <c r="A528" s="43">
        <v>42823</v>
      </c>
      <c r="B528">
        <v>82.019997000000004</v>
      </c>
      <c r="C528">
        <v>144.11999499999999</v>
      </c>
      <c r="D528">
        <v>228.449997</v>
      </c>
      <c r="E528">
        <f t="shared" si="49"/>
        <v>2.1970106199533223E-3</v>
      </c>
      <c r="F528">
        <f t="shared" si="50"/>
        <v>2.2227850373258582E-3</v>
      </c>
      <c r="G528">
        <f t="shared" si="51"/>
        <v>-3.8446681196335425E-3</v>
      </c>
      <c r="I528">
        <f t="shared" si="52"/>
        <v>5.5335155744031898E-6</v>
      </c>
      <c r="J528">
        <f t="shared" si="53"/>
        <v>3.2530995724907662E-6</v>
      </c>
      <c r="K528">
        <f t="shared" si="54"/>
        <v>1.8498723556433974E-5</v>
      </c>
    </row>
    <row r="529" spans="1:11" x14ac:dyDescent="0.25">
      <c r="A529" s="43">
        <v>42824</v>
      </c>
      <c r="B529">
        <v>83.699996999999996</v>
      </c>
      <c r="C529">
        <v>143.929993</v>
      </c>
      <c r="D529">
        <v>231.220001</v>
      </c>
      <c r="E529">
        <f t="shared" si="49"/>
        <v>2.0275858265667277E-2</v>
      </c>
      <c r="F529">
        <f t="shared" si="50"/>
        <v>-1.3192295467555537E-3</v>
      </c>
      <c r="G529">
        <f t="shared" si="51"/>
        <v>1.2052287694757028E-2</v>
      </c>
      <c r="I529">
        <f t="shared" si="52"/>
        <v>4.1743353369816285E-4</v>
      </c>
      <c r="J529">
        <f t="shared" si="53"/>
        <v>3.0219632320835328E-6</v>
      </c>
      <c r="K529">
        <f t="shared" si="54"/>
        <v>1.3446586082480042E-4</v>
      </c>
    </row>
    <row r="530" spans="1:11" x14ac:dyDescent="0.25">
      <c r="A530" s="43">
        <v>42825</v>
      </c>
      <c r="B530">
        <v>82.010002</v>
      </c>
      <c r="C530">
        <v>143.66000399999999</v>
      </c>
      <c r="D530">
        <v>229.720001</v>
      </c>
      <c r="E530">
        <f t="shared" si="49"/>
        <v>-2.039772621754566E-2</v>
      </c>
      <c r="F530">
        <f t="shared" si="50"/>
        <v>-1.8775971496506544E-3</v>
      </c>
      <c r="G530">
        <f t="shared" si="51"/>
        <v>-6.508462222839676E-3</v>
      </c>
      <c r="I530">
        <f t="shared" si="52"/>
        <v>4.0975452561402195E-4</v>
      </c>
      <c r="J530">
        <f t="shared" si="53"/>
        <v>5.275047183395844E-6</v>
      </c>
      <c r="K530">
        <f t="shared" si="54"/>
        <v>4.8508555360828685E-5</v>
      </c>
    </row>
    <row r="531" spans="1:11" x14ac:dyDescent="0.25">
      <c r="A531" s="43">
        <v>42828</v>
      </c>
      <c r="B531">
        <v>82.07</v>
      </c>
      <c r="C531">
        <v>143.699997</v>
      </c>
      <c r="D531">
        <v>228.96000699999999</v>
      </c>
      <c r="E531">
        <f t="shared" si="49"/>
        <v>7.3132620603087121E-4</v>
      </c>
      <c r="F531">
        <f t="shared" si="50"/>
        <v>2.7834771797784929E-4</v>
      </c>
      <c r="G531">
        <f t="shared" si="51"/>
        <v>-3.3138339680551672E-3</v>
      </c>
      <c r="I531">
        <f t="shared" si="52"/>
        <v>7.861626886671682E-7</v>
      </c>
      <c r="J531">
        <f t="shared" si="53"/>
        <v>1.982526508739803E-8</v>
      </c>
      <c r="K531">
        <f t="shared" si="54"/>
        <v>1.4214257955013866E-5</v>
      </c>
    </row>
    <row r="532" spans="1:11" x14ac:dyDescent="0.25">
      <c r="A532" s="43">
        <v>42829</v>
      </c>
      <c r="B532">
        <v>82.370002999999997</v>
      </c>
      <c r="C532">
        <v>144.770004</v>
      </c>
      <c r="D532">
        <v>229.259995</v>
      </c>
      <c r="E532">
        <f t="shared" si="49"/>
        <v>3.6487877325634363E-3</v>
      </c>
      <c r="F532">
        <f t="shared" si="50"/>
        <v>7.4185315878334017E-3</v>
      </c>
      <c r="G532">
        <f t="shared" si="51"/>
        <v>1.3093624963978192E-3</v>
      </c>
      <c r="I532">
        <f t="shared" si="52"/>
        <v>1.4471326572185383E-5</v>
      </c>
      <c r="J532">
        <f t="shared" si="53"/>
        <v>4.8991343483791044E-5</v>
      </c>
      <c r="K532">
        <f t="shared" si="54"/>
        <v>7.2763692513395978E-7</v>
      </c>
    </row>
    <row r="533" spans="1:11" x14ac:dyDescent="0.25">
      <c r="A533" s="43">
        <v>42830</v>
      </c>
      <c r="B533">
        <v>82.529999000000004</v>
      </c>
      <c r="C533">
        <v>144.020004</v>
      </c>
      <c r="D533">
        <v>227.66000399999999</v>
      </c>
      <c r="E533">
        <f t="shared" si="49"/>
        <v>1.9405221136031237E-3</v>
      </c>
      <c r="F533">
        <f t="shared" si="50"/>
        <v>-5.1940972013450092E-3</v>
      </c>
      <c r="G533">
        <f t="shared" si="51"/>
        <v>-7.0034034104328822E-3</v>
      </c>
      <c r="I533">
        <f t="shared" si="52"/>
        <v>4.3926042630392761E-6</v>
      </c>
      <c r="J533">
        <f t="shared" si="53"/>
        <v>3.1508543444344346E-5</v>
      </c>
      <c r="K533">
        <f t="shared" si="54"/>
        <v>5.5647863172832084E-5</v>
      </c>
    </row>
    <row r="534" spans="1:11" x14ac:dyDescent="0.25">
      <c r="A534" s="43">
        <v>42831</v>
      </c>
      <c r="B534">
        <v>83.010002</v>
      </c>
      <c r="C534">
        <v>143.66000399999999</v>
      </c>
      <c r="D534">
        <v>228.63999899999999</v>
      </c>
      <c r="E534">
        <f t="shared" si="49"/>
        <v>5.7992550726399189E-3</v>
      </c>
      <c r="F534">
        <f t="shared" si="50"/>
        <v>-2.5027821044662198E-3</v>
      </c>
      <c r="G534">
        <f t="shared" si="51"/>
        <v>4.2954043407384245E-3</v>
      </c>
      <c r="I534">
        <f t="shared" si="52"/>
        <v>3.5457106630413595E-5</v>
      </c>
      <c r="J534">
        <f t="shared" si="53"/>
        <v>8.5376868592184713E-6</v>
      </c>
      <c r="K534">
        <f t="shared" si="54"/>
        <v>1.4738367962501664E-5</v>
      </c>
    </row>
    <row r="535" spans="1:11" x14ac:dyDescent="0.25">
      <c r="A535" s="43">
        <v>42832</v>
      </c>
      <c r="B535">
        <v>82.760002</v>
      </c>
      <c r="C535">
        <v>143.33999600000001</v>
      </c>
      <c r="D535">
        <v>227.88000500000001</v>
      </c>
      <c r="E535">
        <f t="shared" si="49"/>
        <v>-3.0162295168208054E-3</v>
      </c>
      <c r="F535">
        <f t="shared" si="50"/>
        <v>-2.2300218300803708E-3</v>
      </c>
      <c r="G535">
        <f t="shared" si="51"/>
        <v>-3.329513254302011E-3</v>
      </c>
      <c r="I535">
        <f t="shared" si="52"/>
        <v>8.184734878125556E-6</v>
      </c>
      <c r="J535">
        <f t="shared" si="53"/>
        <v>7.0181110553685116E-6</v>
      </c>
      <c r="K535">
        <f t="shared" si="54"/>
        <v>1.4332731260880505E-5</v>
      </c>
    </row>
    <row r="536" spans="1:11" x14ac:dyDescent="0.25">
      <c r="A536" s="43">
        <v>42835</v>
      </c>
      <c r="B536">
        <v>83.129997000000003</v>
      </c>
      <c r="C536">
        <v>143.16999799999999</v>
      </c>
      <c r="D536">
        <v>228.88999899999999</v>
      </c>
      <c r="E536">
        <f t="shared" si="49"/>
        <v>4.4607344113354918E-3</v>
      </c>
      <c r="F536">
        <f t="shared" si="50"/>
        <v>-1.1866812572650122E-3</v>
      </c>
      <c r="G536">
        <f t="shared" si="51"/>
        <v>4.4223378820788294E-3</v>
      </c>
      <c r="I536">
        <f t="shared" si="52"/>
        <v>2.130806866792931E-5</v>
      </c>
      <c r="J536">
        <f t="shared" si="53"/>
        <v>2.5786938268221325E-6</v>
      </c>
      <c r="K536">
        <f t="shared" si="54"/>
        <v>1.5729090595185035E-5</v>
      </c>
    </row>
    <row r="537" spans="1:11" x14ac:dyDescent="0.25">
      <c r="A537" s="43">
        <v>42836</v>
      </c>
      <c r="B537">
        <v>82.839995999999999</v>
      </c>
      <c r="C537">
        <v>141.63000500000001</v>
      </c>
      <c r="D537">
        <v>227.740005</v>
      </c>
      <c r="E537">
        <f t="shared" si="49"/>
        <v>-3.4946232134112588E-3</v>
      </c>
      <c r="F537">
        <f t="shared" si="50"/>
        <v>-1.0814662873269511E-2</v>
      </c>
      <c r="G537">
        <f t="shared" si="51"/>
        <v>-5.0368850983266355E-3</v>
      </c>
      <c r="I537">
        <f t="shared" si="52"/>
        <v>1.115086613055448E-5</v>
      </c>
      <c r="J537">
        <f t="shared" si="53"/>
        <v>1.2619855027259791E-4</v>
      </c>
      <c r="K537">
        <f t="shared" si="54"/>
        <v>3.0175589303447073E-5</v>
      </c>
    </row>
    <row r="538" spans="1:11" x14ac:dyDescent="0.25">
      <c r="A538" s="43">
        <v>42837</v>
      </c>
      <c r="B538">
        <v>82.970000999999996</v>
      </c>
      <c r="C538">
        <v>141.800003</v>
      </c>
      <c r="D538">
        <v>225.75</v>
      </c>
      <c r="E538">
        <f t="shared" si="49"/>
        <v>1.5681204872130148E-3</v>
      </c>
      <c r="F538">
        <f t="shared" si="50"/>
        <v>1.1995767250260747E-3</v>
      </c>
      <c r="G538">
        <f t="shared" si="51"/>
        <v>-8.7764570402246705E-3</v>
      </c>
      <c r="I538">
        <f t="shared" si="52"/>
        <v>2.9702883091883492E-6</v>
      </c>
      <c r="J538">
        <f t="shared" si="53"/>
        <v>6.0906597032780337E-7</v>
      </c>
      <c r="K538">
        <f t="shared" si="54"/>
        <v>8.5244654339073484E-5</v>
      </c>
    </row>
    <row r="539" spans="1:11" x14ac:dyDescent="0.25">
      <c r="A539" s="43">
        <v>42838</v>
      </c>
      <c r="B539">
        <v>81.690002000000007</v>
      </c>
      <c r="C539">
        <v>141.050003</v>
      </c>
      <c r="D539">
        <v>223.320007</v>
      </c>
      <c r="E539">
        <f t="shared" si="49"/>
        <v>-1.5547488892164332E-2</v>
      </c>
      <c r="F539">
        <f t="shared" si="50"/>
        <v>-5.3031765375268318E-3</v>
      </c>
      <c r="G539">
        <f t="shared" si="51"/>
        <v>-1.0822440509780607E-2</v>
      </c>
      <c r="I539">
        <f t="shared" si="52"/>
        <v>2.3691849527994566E-4</v>
      </c>
      <c r="J539">
        <f t="shared" si="53"/>
        <v>3.2745020289436051E-5</v>
      </c>
      <c r="K539">
        <f t="shared" si="54"/>
        <v>1.2721102801556246E-4</v>
      </c>
    </row>
    <row r="540" spans="1:11" x14ac:dyDescent="0.25">
      <c r="A540" s="43">
        <v>42842</v>
      </c>
      <c r="B540">
        <v>81.580001999999993</v>
      </c>
      <c r="C540">
        <v>141.83000200000001</v>
      </c>
      <c r="D540">
        <v>226.259995</v>
      </c>
      <c r="E540">
        <f t="shared" si="49"/>
        <v>-1.3474614313538193E-3</v>
      </c>
      <c r="F540">
        <f t="shared" si="50"/>
        <v>5.5147126908464085E-3</v>
      </c>
      <c r="G540">
        <f t="shared" si="51"/>
        <v>1.3079006612535646E-2</v>
      </c>
      <c r="I540">
        <f t="shared" si="52"/>
        <v>1.4211726962644379E-6</v>
      </c>
      <c r="J540">
        <f t="shared" si="53"/>
        <v>2.5964759770937679E-5</v>
      </c>
      <c r="K540">
        <f t="shared" si="54"/>
        <v>1.5933155771347124E-4</v>
      </c>
    </row>
    <row r="541" spans="1:11" x14ac:dyDescent="0.25">
      <c r="A541" s="43">
        <v>42843</v>
      </c>
      <c r="B541">
        <v>81.050003000000004</v>
      </c>
      <c r="C541">
        <v>141.199997</v>
      </c>
      <c r="D541">
        <v>215.58999600000001</v>
      </c>
      <c r="E541">
        <f t="shared" si="49"/>
        <v>-6.5178732093514966E-3</v>
      </c>
      <c r="F541">
        <f t="shared" si="50"/>
        <v>-4.4518675952225934E-3</v>
      </c>
      <c r="G541">
        <f t="shared" si="51"/>
        <v>-4.830632118367037E-2</v>
      </c>
      <c r="I541">
        <f t="shared" si="52"/>
        <v>4.0481931255342853E-5</v>
      </c>
      <c r="J541">
        <f t="shared" si="53"/>
        <v>2.372681180634074E-5</v>
      </c>
      <c r="K541">
        <f t="shared" si="54"/>
        <v>2.37779772332696E-3</v>
      </c>
    </row>
    <row r="542" spans="1:11" x14ac:dyDescent="0.25">
      <c r="A542" s="43">
        <v>42844</v>
      </c>
      <c r="B542">
        <v>80.489998</v>
      </c>
      <c r="C542">
        <v>140.679993</v>
      </c>
      <c r="D542">
        <v>214.08999600000001</v>
      </c>
      <c r="E542">
        <f t="shared" si="49"/>
        <v>-6.9333569380382251E-3</v>
      </c>
      <c r="F542">
        <f t="shared" si="50"/>
        <v>-3.6895459652188348E-3</v>
      </c>
      <c r="G542">
        <f t="shared" si="51"/>
        <v>-6.9819685412795844E-3</v>
      </c>
      <c r="I542">
        <f t="shared" si="52"/>
        <v>4.5941622715452316E-5</v>
      </c>
      <c r="J542">
        <f t="shared" si="53"/>
        <v>1.6881382022916278E-5</v>
      </c>
      <c r="K542">
        <f t="shared" si="54"/>
        <v>5.532852511591187E-5</v>
      </c>
    </row>
    <row r="543" spans="1:11" x14ac:dyDescent="0.25">
      <c r="A543" s="43">
        <v>42845</v>
      </c>
      <c r="B543">
        <v>81.010002</v>
      </c>
      <c r="C543">
        <v>142.44000199999999</v>
      </c>
      <c r="D543">
        <v>218.05999800000001</v>
      </c>
      <c r="E543">
        <f t="shared" si="49"/>
        <v>6.439700272874627E-3</v>
      </c>
      <c r="F543">
        <f t="shared" si="50"/>
        <v>1.2433114603112949E-2</v>
      </c>
      <c r="G543">
        <f t="shared" si="51"/>
        <v>1.8373776431548371E-2</v>
      </c>
      <c r="I543">
        <f t="shared" si="52"/>
        <v>4.3494450043151462E-5</v>
      </c>
      <c r="J543">
        <f t="shared" si="53"/>
        <v>1.443353469810474E-4</v>
      </c>
      <c r="K543">
        <f t="shared" si="54"/>
        <v>3.2103430869048175E-4</v>
      </c>
    </row>
    <row r="544" spans="1:11" x14ac:dyDescent="0.25">
      <c r="A544" s="43">
        <v>42846</v>
      </c>
      <c r="B544">
        <v>80.690002000000007</v>
      </c>
      <c r="C544">
        <v>142.270004</v>
      </c>
      <c r="D544">
        <v>216.86000100000001</v>
      </c>
      <c r="E544">
        <f t="shared" si="49"/>
        <v>-3.9579518840758294E-3</v>
      </c>
      <c r="F544">
        <f t="shared" si="50"/>
        <v>-1.1941836719463427E-3</v>
      </c>
      <c r="G544">
        <f t="shared" si="51"/>
        <v>-5.5182564511422469E-3</v>
      </c>
      <c r="I544">
        <f t="shared" si="52"/>
        <v>1.4459918350117113E-5</v>
      </c>
      <c r="J544">
        <f t="shared" si="53"/>
        <v>2.6028453361143355E-6</v>
      </c>
      <c r="K544">
        <f t="shared" si="54"/>
        <v>3.569587597603615E-5</v>
      </c>
    </row>
    <row r="545" spans="1:11" x14ac:dyDescent="0.25">
      <c r="A545" s="43">
        <v>42849</v>
      </c>
      <c r="B545">
        <v>81.110000999999997</v>
      </c>
      <c r="C545">
        <v>143.63999899999999</v>
      </c>
      <c r="D545">
        <v>223.220001</v>
      </c>
      <c r="E545">
        <f t="shared" si="49"/>
        <v>5.1915937645555027E-3</v>
      </c>
      <c r="F545">
        <f t="shared" si="50"/>
        <v>9.5834736174027092E-3</v>
      </c>
      <c r="G545">
        <f t="shared" si="51"/>
        <v>2.8905848052148186E-2</v>
      </c>
      <c r="I545">
        <f t="shared" si="52"/>
        <v>2.8589614615133104E-5</v>
      </c>
      <c r="J545">
        <f t="shared" si="53"/>
        <v>8.3984828505792673E-5</v>
      </c>
      <c r="K545">
        <f t="shared" si="54"/>
        <v>8.093741597447635E-4</v>
      </c>
    </row>
    <row r="546" spans="1:11" x14ac:dyDescent="0.25">
      <c r="A546" s="43">
        <v>42850</v>
      </c>
      <c r="B546">
        <v>81.730002999999996</v>
      </c>
      <c r="C546">
        <v>144.529999</v>
      </c>
      <c r="D546">
        <v>226.63000500000001</v>
      </c>
      <c r="E546">
        <f t="shared" si="49"/>
        <v>7.6148978230762433E-3</v>
      </c>
      <c r="F546">
        <f t="shared" si="50"/>
        <v>6.1769291457390244E-3</v>
      </c>
      <c r="G546">
        <f t="shared" si="51"/>
        <v>1.5160917065777268E-2</v>
      </c>
      <c r="I546">
        <f t="shared" si="52"/>
        <v>6.0376470752788292E-5</v>
      </c>
      <c r="J546">
        <f t="shared" si="53"/>
        <v>3.3152021408170189E-5</v>
      </c>
      <c r="K546">
        <f t="shared" si="54"/>
        <v>2.162244064706633E-4</v>
      </c>
    </row>
    <row r="547" spans="1:11" x14ac:dyDescent="0.25">
      <c r="A547" s="43">
        <v>42851</v>
      </c>
      <c r="B547">
        <v>81.400002000000001</v>
      </c>
      <c r="C547">
        <v>143.679993</v>
      </c>
      <c r="D547">
        <v>226.199997</v>
      </c>
      <c r="E547">
        <f t="shared" si="49"/>
        <v>-4.0458706557466072E-3</v>
      </c>
      <c r="F547">
        <f t="shared" si="50"/>
        <v>-5.8985357072599684E-3</v>
      </c>
      <c r="G547">
        <f t="shared" si="51"/>
        <v>-1.899203353810836E-3</v>
      </c>
      <c r="I547">
        <f t="shared" si="52"/>
        <v>1.5136291407700161E-5</v>
      </c>
      <c r="J547">
        <f t="shared" si="53"/>
        <v>3.9913151908924203E-5</v>
      </c>
      <c r="K547">
        <f t="shared" si="54"/>
        <v>5.548613360211731E-6</v>
      </c>
    </row>
    <row r="548" spans="1:11" x14ac:dyDescent="0.25">
      <c r="A548" s="43">
        <v>42852</v>
      </c>
      <c r="B548">
        <v>81.260002</v>
      </c>
      <c r="C548">
        <v>143.78999300000001</v>
      </c>
      <c r="D548">
        <v>225.80999800000001</v>
      </c>
      <c r="E548">
        <f t="shared" si="49"/>
        <v>-1.7213824065830875E-3</v>
      </c>
      <c r="F548">
        <f t="shared" si="50"/>
        <v>7.6529732303074892E-4</v>
      </c>
      <c r="G548">
        <f t="shared" si="51"/>
        <v>-1.7256215618739158E-3</v>
      </c>
      <c r="I548">
        <f t="shared" si="52"/>
        <v>2.4525140272457679E-6</v>
      </c>
      <c r="J548">
        <f t="shared" si="53"/>
        <v>1.1981801234989344E-7</v>
      </c>
      <c r="K548">
        <f t="shared" si="54"/>
        <v>4.7609829986833423E-6</v>
      </c>
    </row>
    <row r="549" spans="1:11" x14ac:dyDescent="0.25">
      <c r="A549" s="43">
        <v>42853</v>
      </c>
      <c r="B549">
        <v>81.650002000000001</v>
      </c>
      <c r="C549">
        <v>143.64999399999999</v>
      </c>
      <c r="D549">
        <v>223.800003</v>
      </c>
      <c r="E549">
        <f t="shared" si="49"/>
        <v>4.7879287393329138E-3</v>
      </c>
      <c r="F549">
        <f t="shared" si="50"/>
        <v>-9.7410950043156719E-4</v>
      </c>
      <c r="G549">
        <f t="shared" si="51"/>
        <v>-8.9411195748960812E-3</v>
      </c>
      <c r="I549">
        <f t="shared" si="52"/>
        <v>2.4435826259491493E-5</v>
      </c>
      <c r="J549">
        <f t="shared" si="53"/>
        <v>1.9411718620289087E-6</v>
      </c>
      <c r="K549">
        <f t="shared" si="54"/>
        <v>8.8312361632928875E-5</v>
      </c>
    </row>
    <row r="550" spans="1:11" x14ac:dyDescent="0.25">
      <c r="A550" s="43">
        <v>42856</v>
      </c>
      <c r="B550">
        <v>82.059997999999993</v>
      </c>
      <c r="C550">
        <v>146.58000200000001</v>
      </c>
      <c r="D550">
        <v>224.85000600000001</v>
      </c>
      <c r="E550">
        <f t="shared" si="49"/>
        <v>5.00881873036064E-3</v>
      </c>
      <c r="F550">
        <f t="shared" si="50"/>
        <v>2.0191624485019145E-2</v>
      </c>
      <c r="G550">
        <f t="shared" si="51"/>
        <v>4.6807306185219525E-3</v>
      </c>
      <c r="I550">
        <f t="shared" si="52"/>
        <v>2.6668452267006787E-5</v>
      </c>
      <c r="J550">
        <f t="shared" si="53"/>
        <v>3.9095074972315979E-4</v>
      </c>
      <c r="K550">
        <f t="shared" si="54"/>
        <v>1.7845424325641094E-5</v>
      </c>
    </row>
    <row r="551" spans="1:11" x14ac:dyDescent="0.25">
      <c r="A551" s="43">
        <v>42857</v>
      </c>
      <c r="B551">
        <v>82.050003000000004</v>
      </c>
      <c r="C551">
        <v>147.509995</v>
      </c>
      <c r="D551">
        <v>225.11999499999999</v>
      </c>
      <c r="E551">
        <f t="shared" si="49"/>
        <v>-1.2180854245861725E-4</v>
      </c>
      <c r="F551">
        <f t="shared" si="50"/>
        <v>6.324568053819828E-3</v>
      </c>
      <c r="G551">
        <f t="shared" si="51"/>
        <v>1.200031254529575E-3</v>
      </c>
      <c r="I551">
        <f t="shared" si="52"/>
        <v>1.1238189670316007E-9</v>
      </c>
      <c r="J551">
        <f t="shared" si="53"/>
        <v>3.4873963125830814E-5</v>
      </c>
      <c r="K551">
        <f t="shared" si="54"/>
        <v>5.5306756775204363E-7</v>
      </c>
    </row>
    <row r="552" spans="1:11" x14ac:dyDescent="0.25">
      <c r="A552" s="43">
        <v>42858</v>
      </c>
      <c r="B552">
        <v>82.699996999999996</v>
      </c>
      <c r="C552">
        <v>147.05999800000001</v>
      </c>
      <c r="D552">
        <v>226.30999800000001</v>
      </c>
      <c r="E552">
        <f t="shared" si="49"/>
        <v>7.890711654779059E-3</v>
      </c>
      <c r="F552">
        <f t="shared" si="50"/>
        <v>-3.0552830277651702E-3</v>
      </c>
      <c r="G552">
        <f t="shared" si="51"/>
        <v>5.2721607995177824E-3</v>
      </c>
      <c r="I552">
        <f t="shared" si="52"/>
        <v>6.4738817717330469E-5</v>
      </c>
      <c r="J552">
        <f t="shared" si="53"/>
        <v>1.2071684431726103E-5</v>
      </c>
      <c r="K552">
        <f t="shared" si="54"/>
        <v>2.3192070952547624E-5</v>
      </c>
    </row>
    <row r="553" spans="1:11" x14ac:dyDescent="0.25">
      <c r="A553" s="43">
        <v>42859</v>
      </c>
      <c r="B553">
        <v>81.639999000000003</v>
      </c>
      <c r="C553">
        <v>146.529999</v>
      </c>
      <c r="D553">
        <v>226.58999600000001</v>
      </c>
      <c r="E553">
        <f t="shared" si="49"/>
        <v>-1.2900240061203209E-2</v>
      </c>
      <c r="F553">
        <f t="shared" si="50"/>
        <v>-3.6104743427922614E-3</v>
      </c>
      <c r="G553">
        <f t="shared" si="51"/>
        <v>1.2364673852169245E-3</v>
      </c>
      <c r="I553">
        <f t="shared" si="52"/>
        <v>1.6243268271973148E-4</v>
      </c>
      <c r="J553">
        <f t="shared" si="53"/>
        <v>1.6237871842182138E-5</v>
      </c>
      <c r="K553">
        <f t="shared" si="54"/>
        <v>6.0858917630865256E-7</v>
      </c>
    </row>
    <row r="554" spans="1:11" x14ac:dyDescent="0.25">
      <c r="A554" s="43">
        <v>42860</v>
      </c>
      <c r="B554">
        <v>82.019997000000004</v>
      </c>
      <c r="C554">
        <v>148.96000699999999</v>
      </c>
      <c r="D554">
        <v>226.86999499999999</v>
      </c>
      <c r="E554">
        <f t="shared" si="49"/>
        <v>4.6437576947213378E-3</v>
      </c>
      <c r="F554">
        <f t="shared" si="50"/>
        <v>1.644768169584437E-2</v>
      </c>
      <c r="G554">
        <f t="shared" si="51"/>
        <v>1.2349448292792264E-3</v>
      </c>
      <c r="I554">
        <f t="shared" si="52"/>
        <v>2.3031261434369348E-5</v>
      </c>
      <c r="J554">
        <f t="shared" si="53"/>
        <v>2.5691383032085076E-4</v>
      </c>
      <c r="K554">
        <f t="shared" si="54"/>
        <v>6.0621593797995859E-7</v>
      </c>
    </row>
    <row r="555" spans="1:11" x14ac:dyDescent="0.25">
      <c r="A555" s="43">
        <v>42863</v>
      </c>
      <c r="B555">
        <v>82.889999000000003</v>
      </c>
      <c r="C555">
        <v>153.009995</v>
      </c>
      <c r="D555">
        <v>225.029999</v>
      </c>
      <c r="E555">
        <f t="shared" si="49"/>
        <v>1.0551332151785634E-2</v>
      </c>
      <c r="F555">
        <f t="shared" si="50"/>
        <v>2.6825385534881858E-2</v>
      </c>
      <c r="G555">
        <f t="shared" si="51"/>
        <v>-8.1434219639130931E-3</v>
      </c>
      <c r="I555">
        <f t="shared" si="52"/>
        <v>1.1463265622482517E-4</v>
      </c>
      <c r="J555">
        <f t="shared" si="53"/>
        <v>6.9728927841224023E-4</v>
      </c>
      <c r="K555">
        <f t="shared" si="54"/>
        <v>7.395601123086206E-5</v>
      </c>
    </row>
    <row r="556" spans="1:11" x14ac:dyDescent="0.25">
      <c r="A556" s="43">
        <v>42864</v>
      </c>
      <c r="B556">
        <v>82.309997999999993</v>
      </c>
      <c r="C556">
        <v>153.990005</v>
      </c>
      <c r="D556">
        <v>223.759995</v>
      </c>
      <c r="E556">
        <f t="shared" si="49"/>
        <v>-7.0218328530852999E-3</v>
      </c>
      <c r="F556">
        <f t="shared" si="50"/>
        <v>6.3844516538430207E-3</v>
      </c>
      <c r="G556">
        <f t="shared" si="51"/>
        <v>-5.6596956574686951E-3</v>
      </c>
      <c r="I556">
        <f t="shared" si="52"/>
        <v>4.7148834628752507E-5</v>
      </c>
      <c r="J556">
        <f t="shared" si="53"/>
        <v>3.5584824564249721E-5</v>
      </c>
      <c r="K556">
        <f t="shared" si="54"/>
        <v>3.7405967118879167E-5</v>
      </c>
    </row>
    <row r="557" spans="1:11" x14ac:dyDescent="0.25">
      <c r="A557" s="43">
        <v>42865</v>
      </c>
      <c r="B557">
        <v>81.910004000000001</v>
      </c>
      <c r="C557">
        <v>153.259995</v>
      </c>
      <c r="D557">
        <v>224.88000500000001</v>
      </c>
      <c r="E557">
        <f t="shared" si="49"/>
        <v>-4.8714503245723788E-3</v>
      </c>
      <c r="F557">
        <f t="shared" si="50"/>
        <v>-4.7519047920026878E-3</v>
      </c>
      <c r="G557">
        <f t="shared" si="51"/>
        <v>4.9929222840226235E-3</v>
      </c>
      <c r="I557">
        <f t="shared" si="52"/>
        <v>2.2241772506963213E-5</v>
      </c>
      <c r="J557">
        <f t="shared" si="53"/>
        <v>2.6739807017900534E-5</v>
      </c>
      <c r="K557">
        <f t="shared" si="54"/>
        <v>2.0580523221410516E-5</v>
      </c>
    </row>
    <row r="558" spans="1:11" x14ac:dyDescent="0.25">
      <c r="A558" s="43">
        <v>42866</v>
      </c>
      <c r="B558">
        <v>82.610000999999997</v>
      </c>
      <c r="C558">
        <v>153.949997</v>
      </c>
      <c r="D558">
        <v>224.759995</v>
      </c>
      <c r="E558">
        <f t="shared" si="49"/>
        <v>8.509618317890235E-3</v>
      </c>
      <c r="F558">
        <f t="shared" si="50"/>
        <v>4.492061965703632E-3</v>
      </c>
      <c r="G558">
        <f t="shared" si="51"/>
        <v>-5.3380483431060663E-4</v>
      </c>
      <c r="I558">
        <f t="shared" si="52"/>
        <v>7.508136317443735E-5</v>
      </c>
      <c r="J558">
        <f t="shared" si="53"/>
        <v>1.6588612387604616E-5</v>
      </c>
      <c r="K558">
        <f t="shared" si="54"/>
        <v>9.8039892772427796E-7</v>
      </c>
    </row>
    <row r="559" spans="1:11" x14ac:dyDescent="0.25">
      <c r="A559" s="43">
        <v>42867</v>
      </c>
      <c r="B559">
        <v>82.550003000000004</v>
      </c>
      <c r="C559">
        <v>156.10000600000001</v>
      </c>
      <c r="D559">
        <v>222.820007</v>
      </c>
      <c r="E559">
        <f t="shared" si="49"/>
        <v>-7.2654397173829894E-4</v>
      </c>
      <c r="F559">
        <f t="shared" si="50"/>
        <v>1.386901107462242E-2</v>
      </c>
      <c r="G559">
        <f t="shared" si="51"/>
        <v>-8.6688419513836646E-3</v>
      </c>
      <c r="I559">
        <f t="shared" si="52"/>
        <v>3.2628317183851094E-7</v>
      </c>
      <c r="J559">
        <f t="shared" si="53"/>
        <v>1.8089876460166372E-4</v>
      </c>
      <c r="K559">
        <f t="shared" si="54"/>
        <v>8.3269057480067559E-5</v>
      </c>
    </row>
    <row r="560" spans="1:11" x14ac:dyDescent="0.25">
      <c r="A560" s="43">
        <v>42870</v>
      </c>
      <c r="B560">
        <v>82.800003000000004</v>
      </c>
      <c r="C560">
        <v>155.699997</v>
      </c>
      <c r="D560">
        <v>225.11999499999999</v>
      </c>
      <c r="E560">
        <f t="shared" si="49"/>
        <v>3.0238909153499291E-3</v>
      </c>
      <c r="F560">
        <f t="shared" si="50"/>
        <v>-2.5658063861554066E-3</v>
      </c>
      <c r="G560">
        <f t="shared" si="51"/>
        <v>1.0269269109039579E-2</v>
      </c>
      <c r="I560">
        <f t="shared" si="52"/>
        <v>1.01074580383605E-5</v>
      </c>
      <c r="J560">
        <f t="shared" si="53"/>
        <v>8.9099642555090988E-6</v>
      </c>
      <c r="K560">
        <f t="shared" si="54"/>
        <v>9.629345743617872E-5</v>
      </c>
    </row>
    <row r="561" spans="1:11" x14ac:dyDescent="0.25">
      <c r="A561" s="43">
        <v>42871</v>
      </c>
      <c r="B561">
        <v>82.550003000000004</v>
      </c>
      <c r="C561">
        <v>155.470001</v>
      </c>
      <c r="D561">
        <v>225.60000600000001</v>
      </c>
      <c r="E561">
        <f t="shared" si="49"/>
        <v>-3.0238909153498788E-3</v>
      </c>
      <c r="F561">
        <f t="shared" si="50"/>
        <v>-1.4782661783713186E-3</v>
      </c>
      <c r="G561">
        <f t="shared" si="51"/>
        <v>2.1299750639462204E-3</v>
      </c>
      <c r="I561">
        <f t="shared" si="52"/>
        <v>8.2286305279474993E-6</v>
      </c>
      <c r="J561">
        <f t="shared" si="53"/>
        <v>3.6001879176445853E-6</v>
      </c>
      <c r="K561">
        <f t="shared" si="54"/>
        <v>2.8010338159807789E-6</v>
      </c>
    </row>
    <row r="562" spans="1:11" x14ac:dyDescent="0.25">
      <c r="A562" s="43">
        <v>42872</v>
      </c>
      <c r="B562">
        <v>81.989998</v>
      </c>
      <c r="C562">
        <v>150.25</v>
      </c>
      <c r="D562">
        <v>213.720001</v>
      </c>
      <c r="E562">
        <f t="shared" si="49"/>
        <v>-6.8069424928802278E-3</v>
      </c>
      <c r="F562">
        <f t="shared" si="50"/>
        <v>-3.4152219978441492E-2</v>
      </c>
      <c r="G562">
        <f t="shared" si="51"/>
        <v>-5.4096794451058305E-2</v>
      </c>
      <c r="I562">
        <f t="shared" si="52"/>
        <v>4.4243922791566437E-5</v>
      </c>
      <c r="J562">
        <f t="shared" si="53"/>
        <v>1.1951796178808324E-3</v>
      </c>
      <c r="K562">
        <f t="shared" si="54"/>
        <v>2.9760451470142368E-3</v>
      </c>
    </row>
    <row r="563" spans="1:11" x14ac:dyDescent="0.25">
      <c r="A563" s="43">
        <v>42873</v>
      </c>
      <c r="B563">
        <v>81.75</v>
      </c>
      <c r="C563">
        <v>152.53999300000001</v>
      </c>
      <c r="D563">
        <v>215.16000399999999</v>
      </c>
      <c r="E563">
        <f t="shared" si="49"/>
        <v>-2.9314544375045747E-3</v>
      </c>
      <c r="F563">
        <f t="shared" si="50"/>
        <v>1.5126237431171929E-2</v>
      </c>
      <c r="G563">
        <f t="shared" si="51"/>
        <v>6.7152042272679256E-3</v>
      </c>
      <c r="I563">
        <f t="shared" si="52"/>
        <v>7.7068560562008363E-6</v>
      </c>
      <c r="J563">
        <f t="shared" si="53"/>
        <v>2.1629842253972827E-4</v>
      </c>
      <c r="K563">
        <f t="shared" si="54"/>
        <v>3.917330470955516E-5</v>
      </c>
    </row>
    <row r="564" spans="1:11" x14ac:dyDescent="0.25">
      <c r="A564" s="43">
        <v>42874</v>
      </c>
      <c r="B564">
        <v>81.93</v>
      </c>
      <c r="C564">
        <v>153.05999800000001</v>
      </c>
      <c r="D564">
        <v>215.38999899999999</v>
      </c>
      <c r="E564">
        <f t="shared" si="49"/>
        <v>2.199414376360581E-3</v>
      </c>
      <c r="F564">
        <f t="shared" si="50"/>
        <v>3.4031774685149875E-3</v>
      </c>
      <c r="G564">
        <f t="shared" si="51"/>
        <v>1.0683777506648835E-3</v>
      </c>
      <c r="I564">
        <f t="shared" si="52"/>
        <v>5.5448302695054036E-6</v>
      </c>
      <c r="J564">
        <f t="shared" si="53"/>
        <v>8.9044203044771317E-6</v>
      </c>
      <c r="K564">
        <f t="shared" si="54"/>
        <v>3.7458270741399464E-7</v>
      </c>
    </row>
    <row r="565" spans="1:11" x14ac:dyDescent="0.25">
      <c r="A565" s="43">
        <v>42877</v>
      </c>
      <c r="B565">
        <v>82.290001000000004</v>
      </c>
      <c r="C565">
        <v>153.990005</v>
      </c>
      <c r="D565">
        <v>216.020004</v>
      </c>
      <c r="E565">
        <f t="shared" si="49"/>
        <v>4.3843816160429308E-3</v>
      </c>
      <c r="F565">
        <f t="shared" si="50"/>
        <v>6.0577093949579297E-3</v>
      </c>
      <c r="G565">
        <f t="shared" si="51"/>
        <v>2.9206807606093088E-3</v>
      </c>
      <c r="I565">
        <f t="shared" si="52"/>
        <v>2.0608999277131151E-5</v>
      </c>
      <c r="J565">
        <f t="shared" si="53"/>
        <v>3.1793352752683914E-5</v>
      </c>
      <c r="K565">
        <f t="shared" si="54"/>
        <v>6.0729451825736028E-6</v>
      </c>
    </row>
    <row r="566" spans="1:11" x14ac:dyDescent="0.25">
      <c r="A566" s="43">
        <v>42878</v>
      </c>
      <c r="B566">
        <v>82.580001999999993</v>
      </c>
      <c r="C566">
        <v>153.800003</v>
      </c>
      <c r="D566">
        <v>219.63999899999999</v>
      </c>
      <c r="E566">
        <f t="shared" si="49"/>
        <v>3.5179389071166253E-3</v>
      </c>
      <c r="F566">
        <f t="shared" si="50"/>
        <v>-1.2346211325666714E-3</v>
      </c>
      <c r="G566">
        <f t="shared" si="51"/>
        <v>1.6618823350635088E-2</v>
      </c>
      <c r="I566">
        <f t="shared" si="52"/>
        <v>1.3492918802216788E-5</v>
      </c>
      <c r="J566">
        <f t="shared" si="53"/>
        <v>2.7349587529533118E-6</v>
      </c>
      <c r="K566">
        <f t="shared" si="54"/>
        <v>2.6122566997938585E-4</v>
      </c>
    </row>
    <row r="567" spans="1:11" x14ac:dyDescent="0.25">
      <c r="A567" s="43">
        <v>42879</v>
      </c>
      <c r="B567">
        <v>82.290001000000004</v>
      </c>
      <c r="C567">
        <v>153.33999600000001</v>
      </c>
      <c r="D567">
        <v>223.83000200000001</v>
      </c>
      <c r="E567">
        <f t="shared" si="49"/>
        <v>-3.5179389071166821E-3</v>
      </c>
      <c r="F567">
        <f t="shared" si="50"/>
        <v>-2.9954245324693763E-3</v>
      </c>
      <c r="G567">
        <f t="shared" si="51"/>
        <v>1.8897006229118284E-2</v>
      </c>
      <c r="I567">
        <f t="shared" si="52"/>
        <v>1.130712553663005E-5</v>
      </c>
      <c r="J567">
        <f t="shared" si="53"/>
        <v>1.1659318812543779E-5</v>
      </c>
      <c r="K567">
        <f t="shared" si="54"/>
        <v>3.400579449731768E-4</v>
      </c>
    </row>
    <row r="568" spans="1:11" x14ac:dyDescent="0.25">
      <c r="A568" s="43">
        <v>42880</v>
      </c>
      <c r="B568">
        <v>81.75</v>
      </c>
      <c r="C568">
        <v>153.86999499999999</v>
      </c>
      <c r="D568">
        <v>222.470001</v>
      </c>
      <c r="E568">
        <f t="shared" si="49"/>
        <v>-6.583795992403556E-3</v>
      </c>
      <c r="F568">
        <f t="shared" si="50"/>
        <v>3.4504055293972228E-3</v>
      </c>
      <c r="G568">
        <f t="shared" si="51"/>
        <v>-6.094578536855088E-3</v>
      </c>
      <c r="I568">
        <f t="shared" si="52"/>
        <v>4.1325149922644315E-5</v>
      </c>
      <c r="J568">
        <f t="shared" si="53"/>
        <v>9.1885104620080996E-6</v>
      </c>
      <c r="K568">
        <f t="shared" si="54"/>
        <v>4.2914613961693405E-5</v>
      </c>
    </row>
    <row r="569" spans="1:11" x14ac:dyDescent="0.25">
      <c r="A569" s="43">
        <v>42881</v>
      </c>
      <c r="B569">
        <v>81.550003000000004</v>
      </c>
      <c r="C569">
        <v>153.61000100000001</v>
      </c>
      <c r="D569">
        <v>223.529999</v>
      </c>
      <c r="E569">
        <f t="shared" si="49"/>
        <v>-2.4494439230934324E-3</v>
      </c>
      <c r="F569">
        <f t="shared" si="50"/>
        <v>-1.6911283032758329E-3</v>
      </c>
      <c r="G569">
        <f t="shared" si="51"/>
        <v>4.7533632100430602E-3</v>
      </c>
      <c r="I569">
        <f t="shared" si="52"/>
        <v>5.2629497372998043E-6</v>
      </c>
      <c r="J569">
        <f t="shared" si="53"/>
        <v>4.453274254466645E-6</v>
      </c>
      <c r="K569">
        <f t="shared" si="54"/>
        <v>1.8464355805280832E-5</v>
      </c>
    </row>
    <row r="570" spans="1:11" x14ac:dyDescent="0.25">
      <c r="A570" s="43">
        <v>42885</v>
      </c>
      <c r="B570">
        <v>81.099997999999999</v>
      </c>
      <c r="C570">
        <v>153.66999799999999</v>
      </c>
      <c r="D570">
        <v>218.41999799999999</v>
      </c>
      <c r="E570">
        <f t="shared" si="49"/>
        <v>-5.533429393814876E-3</v>
      </c>
      <c r="F570">
        <f t="shared" si="50"/>
        <v>3.905037812917888E-4</v>
      </c>
      <c r="G570">
        <f t="shared" si="51"/>
        <v>-2.312582314716179E-2</v>
      </c>
      <c r="I570">
        <f t="shared" si="52"/>
        <v>2.8923932096904012E-5</v>
      </c>
      <c r="J570">
        <f t="shared" si="53"/>
        <v>8.2060227873640103E-10</v>
      </c>
      <c r="K570">
        <f t="shared" si="54"/>
        <v>5.561187077118972E-4</v>
      </c>
    </row>
    <row r="571" spans="1:11" x14ac:dyDescent="0.25">
      <c r="A571" s="43">
        <v>42886</v>
      </c>
      <c r="B571">
        <v>80.5</v>
      </c>
      <c r="C571">
        <v>152.759995</v>
      </c>
      <c r="D571">
        <v>211.259995</v>
      </c>
      <c r="E571">
        <f t="shared" si="49"/>
        <v>-7.4257520359367352E-3</v>
      </c>
      <c r="F571">
        <f t="shared" si="50"/>
        <v>-5.9394034261053049E-3</v>
      </c>
      <c r="G571">
        <f t="shared" si="51"/>
        <v>-3.3330226885414489E-2</v>
      </c>
      <c r="I571">
        <f t="shared" si="52"/>
        <v>5.2859008201301878E-5</v>
      </c>
      <c r="J571">
        <f t="shared" si="53"/>
        <v>4.0431200880753241E-5</v>
      </c>
      <c r="K571">
        <f t="shared" si="54"/>
        <v>1.1415325159757626E-3</v>
      </c>
    </row>
    <row r="572" spans="1:11" x14ac:dyDescent="0.25">
      <c r="A572" s="43">
        <v>42887</v>
      </c>
      <c r="B572">
        <v>80.699996999999996</v>
      </c>
      <c r="C572">
        <v>153.179993</v>
      </c>
      <c r="D572">
        <v>215.009995</v>
      </c>
      <c r="E572">
        <f t="shared" si="49"/>
        <v>2.4813536766635862E-3</v>
      </c>
      <c r="F572">
        <f t="shared" si="50"/>
        <v>2.7456251573411373E-3</v>
      </c>
      <c r="G572">
        <f t="shared" si="51"/>
        <v>1.7594936691707742E-2</v>
      </c>
      <c r="I572">
        <f t="shared" si="52"/>
        <v>6.9521111028085706E-6</v>
      </c>
      <c r="J572">
        <f t="shared" si="53"/>
        <v>5.4124869474603104E-6</v>
      </c>
      <c r="K572">
        <f t="shared" si="54"/>
        <v>2.9373128651803395E-4</v>
      </c>
    </row>
    <row r="573" spans="1:11" x14ac:dyDescent="0.25">
      <c r="A573" s="43">
        <v>42888</v>
      </c>
      <c r="B573">
        <v>79.5</v>
      </c>
      <c r="C573">
        <v>155.449997</v>
      </c>
      <c r="D573">
        <v>213.30999800000001</v>
      </c>
      <c r="E573">
        <f t="shared" si="49"/>
        <v>-1.4981516440894953E-2</v>
      </c>
      <c r="F573">
        <f t="shared" si="50"/>
        <v>1.4710462422378126E-2</v>
      </c>
      <c r="G573">
        <f t="shared" si="51"/>
        <v>-7.9380180915041374E-3</v>
      </c>
      <c r="I573">
        <f t="shared" si="52"/>
        <v>2.1981574650770412E-4</v>
      </c>
      <c r="J573">
        <f t="shared" si="53"/>
        <v>2.0424161253383246E-4</v>
      </c>
      <c r="K573">
        <f t="shared" si="54"/>
        <v>7.0465350645958148E-5</v>
      </c>
    </row>
    <row r="574" spans="1:11" x14ac:dyDescent="0.25">
      <c r="A574" s="43">
        <v>42891</v>
      </c>
      <c r="B574">
        <v>80.120002999999997</v>
      </c>
      <c r="C574">
        <v>153.929993</v>
      </c>
      <c r="D574">
        <v>213.990005</v>
      </c>
      <c r="E574">
        <f t="shared" si="49"/>
        <v>7.768526581164845E-3</v>
      </c>
      <c r="F574">
        <f t="shared" si="50"/>
        <v>-9.8262090591866268E-3</v>
      </c>
      <c r="G574">
        <f t="shared" si="51"/>
        <v>3.1828109959331718E-3</v>
      </c>
      <c r="I574">
        <f t="shared" si="52"/>
        <v>6.2787534048823427E-5</v>
      </c>
      <c r="J574">
        <f t="shared" si="53"/>
        <v>1.0496738097571978E-4</v>
      </c>
      <c r="K574">
        <f t="shared" si="54"/>
        <v>7.4336106772863691E-6</v>
      </c>
    </row>
    <row r="575" spans="1:11" x14ac:dyDescent="0.25">
      <c r="A575" s="43">
        <v>42892</v>
      </c>
      <c r="B575">
        <v>81.209998999999996</v>
      </c>
      <c r="C575">
        <v>154.449997</v>
      </c>
      <c r="D575">
        <v>214.529999</v>
      </c>
      <c r="E575">
        <f t="shared" si="49"/>
        <v>1.3512831739114E-2</v>
      </c>
      <c r="F575">
        <f t="shared" si="50"/>
        <v>3.3724917940627865E-3</v>
      </c>
      <c r="G575">
        <f t="shared" si="51"/>
        <v>2.5202757434275641E-3</v>
      </c>
      <c r="I575">
        <f t="shared" si="52"/>
        <v>1.8681869867883169E-4</v>
      </c>
      <c r="J575">
        <f t="shared" si="53"/>
        <v>8.7222281203616293E-6</v>
      </c>
      <c r="K575">
        <f t="shared" si="54"/>
        <v>4.2598054583568494E-6</v>
      </c>
    </row>
    <row r="576" spans="1:11" x14ac:dyDescent="0.25">
      <c r="A576" s="43">
        <v>42893</v>
      </c>
      <c r="B576">
        <v>80.910004000000001</v>
      </c>
      <c r="C576">
        <v>155.36999499999999</v>
      </c>
      <c r="D576">
        <v>215.779999</v>
      </c>
      <c r="E576">
        <f t="shared" si="49"/>
        <v>-3.7009047231710752E-3</v>
      </c>
      <c r="F576">
        <f t="shared" si="50"/>
        <v>5.9389369818356273E-3</v>
      </c>
      <c r="G576">
        <f t="shared" si="51"/>
        <v>5.809781421782627E-3</v>
      </c>
      <c r="I576">
        <f t="shared" si="52"/>
        <v>1.2571086277811214E-5</v>
      </c>
      <c r="J576">
        <f t="shared" si="53"/>
        <v>3.0468049012265946E-5</v>
      </c>
      <c r="K576">
        <f t="shared" si="54"/>
        <v>2.8659269447098271E-5</v>
      </c>
    </row>
    <row r="577" spans="1:11" x14ac:dyDescent="0.25">
      <c r="A577" s="43">
        <v>42894</v>
      </c>
      <c r="B577">
        <v>80.620002999999997</v>
      </c>
      <c r="C577">
        <v>154.990005</v>
      </c>
      <c r="D577">
        <v>218.759995</v>
      </c>
      <c r="E577">
        <f t="shared" si="49"/>
        <v>-3.5906803567648253E-3</v>
      </c>
      <c r="F577">
        <f t="shared" si="50"/>
        <v>-2.4487059535597691E-3</v>
      </c>
      <c r="G577">
        <f t="shared" si="51"/>
        <v>1.3715850133629569E-2</v>
      </c>
      <c r="I577">
        <f t="shared" si="52"/>
        <v>1.1801618664195131E-5</v>
      </c>
      <c r="J577">
        <f t="shared" si="53"/>
        <v>8.2245974132108348E-6</v>
      </c>
      <c r="K577">
        <f t="shared" si="54"/>
        <v>1.7581444648120338E-4</v>
      </c>
    </row>
    <row r="578" spans="1:11" x14ac:dyDescent="0.25">
      <c r="A578" s="43">
        <v>42895</v>
      </c>
      <c r="B578">
        <v>82.129997000000003</v>
      </c>
      <c r="C578">
        <v>148.979996</v>
      </c>
      <c r="D578">
        <v>222.44000199999999</v>
      </c>
      <c r="E578">
        <f t="shared" si="49"/>
        <v>1.8556526324014735E-2</v>
      </c>
      <c r="F578">
        <f t="shared" si="50"/>
        <v>-3.9548589070216272E-2</v>
      </c>
      <c r="G578">
        <f t="shared" si="51"/>
        <v>1.668219568807814E-2</v>
      </c>
      <c r="I578">
        <f t="shared" si="52"/>
        <v>3.5013364013035945E-4</v>
      </c>
      <c r="J578">
        <f t="shared" si="53"/>
        <v>1.5974201614073853E-3</v>
      </c>
      <c r="K578">
        <f t="shared" si="54"/>
        <v>2.6327819395350396E-4</v>
      </c>
    </row>
    <row r="579" spans="1:11" x14ac:dyDescent="0.25">
      <c r="A579" s="43">
        <v>42898</v>
      </c>
      <c r="B579">
        <v>82.93</v>
      </c>
      <c r="C579">
        <v>145.41999799999999</v>
      </c>
      <c r="D579">
        <v>221.91000399999999</v>
      </c>
      <c r="E579">
        <f t="shared" ref="E579:E642" si="55">LN(B579/B578)</f>
        <v>9.6935572384686652E-3</v>
      </c>
      <c r="F579">
        <f t="shared" ref="F579:F642" si="56">LN(C579/C578)</f>
        <v>-2.4185948430244162E-2</v>
      </c>
      <c r="G579">
        <f t="shared" ref="G579:G642" si="57">LN(D579/D578)</f>
        <v>-2.3854990173404946E-3</v>
      </c>
      <c r="I579">
        <f t="shared" si="52"/>
        <v>9.7000618280181921E-5</v>
      </c>
      <c r="J579">
        <f t="shared" si="53"/>
        <v>6.0541086569773118E-4</v>
      </c>
      <c r="K579">
        <f t="shared" si="54"/>
        <v>8.0760838288315041E-6</v>
      </c>
    </row>
    <row r="580" spans="1:11" x14ac:dyDescent="0.25">
      <c r="A580" s="43">
        <v>42899</v>
      </c>
      <c r="B580">
        <v>82.959998999999996</v>
      </c>
      <c r="C580">
        <v>146.58999600000001</v>
      </c>
      <c r="D580">
        <v>224.199997</v>
      </c>
      <c r="E580">
        <f t="shared" si="55"/>
        <v>3.6167340415746993E-4</v>
      </c>
      <c r="F580">
        <f t="shared" si="56"/>
        <v>8.0134535463042608E-3</v>
      </c>
      <c r="G580">
        <f t="shared" si="57"/>
        <v>1.0266584963938129E-2</v>
      </c>
      <c r="I580">
        <f t="shared" ref="I580:I643" si="58">(E580-E$759)^2</f>
        <v>2.6729453798324829E-7</v>
      </c>
      <c r="J580">
        <f t="shared" ref="J580:J643" si="59">(F580-F$759)^2</f>
        <v>5.7673447299189741E-5</v>
      </c>
      <c r="K580">
        <f t="shared" ref="K580:K643" si="60">(G580-G$759)^2</f>
        <v>9.6240786022511537E-5</v>
      </c>
    </row>
    <row r="581" spans="1:11" x14ac:dyDescent="0.25">
      <c r="A581" s="43">
        <v>42900</v>
      </c>
      <c r="B581">
        <v>82.07</v>
      </c>
      <c r="C581">
        <v>145.16000399999999</v>
      </c>
      <c r="D581">
        <v>226.509995</v>
      </c>
      <c r="E581">
        <f t="shared" si="55"/>
        <v>-1.0786010225649586E-2</v>
      </c>
      <c r="F581">
        <f t="shared" si="56"/>
        <v>-9.8029371142789191E-3</v>
      </c>
      <c r="G581">
        <f t="shared" si="57"/>
        <v>1.0250574727646285E-2</v>
      </c>
      <c r="I581">
        <f t="shared" si="58"/>
        <v>1.1301132056426614E-4</v>
      </c>
      <c r="J581">
        <f t="shared" si="59"/>
        <v>1.0449106369886766E-4</v>
      </c>
      <c r="K581">
        <f t="shared" si="60"/>
        <v>9.5926913866484944E-5</v>
      </c>
    </row>
    <row r="582" spans="1:11" x14ac:dyDescent="0.25">
      <c r="A582" s="43">
        <v>42901</v>
      </c>
      <c r="B582">
        <v>82.260002</v>
      </c>
      <c r="C582">
        <v>144.28999300000001</v>
      </c>
      <c r="D582">
        <v>223.229996</v>
      </c>
      <c r="E582">
        <f t="shared" si="55"/>
        <v>2.3124454738110032E-3</v>
      </c>
      <c r="F582">
        <f t="shared" si="56"/>
        <v>-6.0114951049167926E-3</v>
      </c>
      <c r="G582">
        <f t="shared" si="57"/>
        <v>-1.4586459826254887E-2</v>
      </c>
      <c r="I582">
        <f t="shared" si="58"/>
        <v>6.0899254218518794E-6</v>
      </c>
      <c r="J582">
        <f t="shared" si="59"/>
        <v>4.1353195664529875E-5</v>
      </c>
      <c r="K582">
        <f t="shared" si="60"/>
        <v>2.262860109706764E-4</v>
      </c>
    </row>
    <row r="583" spans="1:11" x14ac:dyDescent="0.25">
      <c r="A583" s="43">
        <v>42902</v>
      </c>
      <c r="B583">
        <v>83.489998</v>
      </c>
      <c r="C583">
        <v>142.270004</v>
      </c>
      <c r="D583">
        <v>221.80999800000001</v>
      </c>
      <c r="E583">
        <f t="shared" si="55"/>
        <v>1.4841853135512917E-2</v>
      </c>
      <c r="F583">
        <f t="shared" si="56"/>
        <v>-1.4098426017122662E-2</v>
      </c>
      <c r="G583">
        <f t="shared" si="57"/>
        <v>-6.3814616125689111E-3</v>
      </c>
      <c r="I583">
        <f t="shared" si="58"/>
        <v>2.2491556054006172E-4</v>
      </c>
      <c r="J583">
        <f t="shared" si="59"/>
        <v>2.1076001160494354E-4</v>
      </c>
      <c r="K583">
        <f t="shared" si="60"/>
        <v>4.6755614693943196E-5</v>
      </c>
    </row>
    <row r="584" spans="1:11" x14ac:dyDescent="0.25">
      <c r="A584" s="43">
        <v>42905</v>
      </c>
      <c r="B584">
        <v>82.760002</v>
      </c>
      <c r="C584">
        <v>146.33999600000001</v>
      </c>
      <c r="D584">
        <v>226.13000500000001</v>
      </c>
      <c r="E584">
        <f t="shared" si="55"/>
        <v>-8.781963207338225E-3</v>
      </c>
      <c r="F584">
        <f t="shared" si="56"/>
        <v>2.8205965343646843E-2</v>
      </c>
      <c r="G584">
        <f t="shared" si="57"/>
        <v>1.9288926700105503E-2</v>
      </c>
      <c r="I584">
        <f t="shared" si="58"/>
        <v>7.4418766820788729E-5</v>
      </c>
      <c r="J584">
        <f t="shared" si="59"/>
        <v>7.7210711040244528E-4</v>
      </c>
      <c r="K584">
        <f t="shared" si="60"/>
        <v>3.5466609101322089E-4</v>
      </c>
    </row>
    <row r="585" spans="1:11" x14ac:dyDescent="0.25">
      <c r="A585" s="43">
        <v>42906</v>
      </c>
      <c r="B585">
        <v>82.309997999999993</v>
      </c>
      <c r="C585">
        <v>145.009995</v>
      </c>
      <c r="D585">
        <v>225.10000600000001</v>
      </c>
      <c r="E585">
        <f t="shared" si="55"/>
        <v>-5.4522943574378318E-3</v>
      </c>
      <c r="F585">
        <f t="shared" si="56"/>
        <v>-9.1299830428543671E-3</v>
      </c>
      <c r="G585">
        <f t="shared" si="57"/>
        <v>-4.5653026785710989E-3</v>
      </c>
      <c r="I585">
        <f t="shared" si="58"/>
        <v>2.8057810727821034E-5</v>
      </c>
      <c r="J585">
        <f t="shared" si="59"/>
        <v>9.1185940680902071E-5</v>
      </c>
      <c r="K585">
        <f t="shared" si="60"/>
        <v>2.5216956734303703E-5</v>
      </c>
    </row>
    <row r="586" spans="1:11" x14ac:dyDescent="0.25">
      <c r="A586" s="43">
        <v>42907</v>
      </c>
      <c r="B586">
        <v>81.440002000000007</v>
      </c>
      <c r="C586">
        <v>145.86999499999999</v>
      </c>
      <c r="D586">
        <v>222.490005</v>
      </c>
      <c r="E586">
        <f t="shared" si="55"/>
        <v>-1.0626005325998937E-2</v>
      </c>
      <c r="F586">
        <f t="shared" si="56"/>
        <v>5.9131087416025661E-3</v>
      </c>
      <c r="G586">
        <f t="shared" si="57"/>
        <v>-1.1662595318519974E-2</v>
      </c>
      <c r="I586">
        <f t="shared" si="58"/>
        <v>1.0963500091129443E-4</v>
      </c>
      <c r="J586">
        <f t="shared" si="59"/>
        <v>3.0183583338638535E-5</v>
      </c>
      <c r="K586">
        <f t="shared" si="60"/>
        <v>1.4686874177879009E-4</v>
      </c>
    </row>
    <row r="587" spans="1:11" x14ac:dyDescent="0.25">
      <c r="A587" s="43">
        <v>42908</v>
      </c>
      <c r="B587">
        <v>81.080001999999993</v>
      </c>
      <c r="C587">
        <v>145.63000500000001</v>
      </c>
      <c r="D587">
        <v>219.770004</v>
      </c>
      <c r="E587">
        <f t="shared" si="55"/>
        <v>-4.4302311093747217E-3</v>
      </c>
      <c r="F587">
        <f t="shared" si="56"/>
        <v>-1.6465869929515218E-3</v>
      </c>
      <c r="G587">
        <f t="shared" si="57"/>
        <v>-1.2300616110020602E-2</v>
      </c>
      <c r="I587">
        <f t="shared" si="58"/>
        <v>1.8274762808305086E-5</v>
      </c>
      <c r="J587">
        <f t="shared" si="59"/>
        <v>4.2672690667854037E-6</v>
      </c>
      <c r="K587">
        <f t="shared" si="60"/>
        <v>1.6274008553661032E-4</v>
      </c>
    </row>
    <row r="588" spans="1:11" x14ac:dyDescent="0.25">
      <c r="A588" s="43">
        <v>42909</v>
      </c>
      <c r="B588">
        <v>81.610000999999997</v>
      </c>
      <c r="C588">
        <v>146.279999</v>
      </c>
      <c r="D588">
        <v>217.19000199999999</v>
      </c>
      <c r="E588">
        <f t="shared" si="55"/>
        <v>6.515469483757229E-3</v>
      </c>
      <c r="F588">
        <f t="shared" si="56"/>
        <v>4.4533936169022922E-3</v>
      </c>
      <c r="G588">
        <f t="shared" si="57"/>
        <v>-1.1809007446209064E-2</v>
      </c>
      <c r="I588">
        <f t="shared" si="58"/>
        <v>4.4499591791271635E-5</v>
      </c>
      <c r="J588">
        <f t="shared" si="59"/>
        <v>1.6275122062933999E-5</v>
      </c>
      <c r="K588">
        <f t="shared" si="60"/>
        <v>1.504388982949084E-4</v>
      </c>
    </row>
    <row r="589" spans="1:11" x14ac:dyDescent="0.25">
      <c r="A589" s="43">
        <v>42912</v>
      </c>
      <c r="B589">
        <v>81.239998</v>
      </c>
      <c r="C589">
        <v>145.820007</v>
      </c>
      <c r="D589">
        <v>220.44000199999999</v>
      </c>
      <c r="E589">
        <f t="shared" si="55"/>
        <v>-4.5441036407826716E-3</v>
      </c>
      <c r="F589">
        <f t="shared" si="56"/>
        <v>-3.1495540623037882E-3</v>
      </c>
      <c r="G589">
        <f t="shared" si="57"/>
        <v>1.4853002395041509E-2</v>
      </c>
      <c r="I589">
        <f t="shared" si="58"/>
        <v>1.9261316938911064E-5</v>
      </c>
      <c r="J589">
        <f t="shared" si="59"/>
        <v>1.2735648239863878E-5</v>
      </c>
      <c r="K589">
        <f t="shared" si="60"/>
        <v>2.0726371167774805E-4</v>
      </c>
    </row>
    <row r="590" spans="1:11" x14ac:dyDescent="0.25">
      <c r="A590" s="43">
        <v>42913</v>
      </c>
      <c r="B590">
        <v>81.110000999999997</v>
      </c>
      <c r="C590">
        <v>143.729996</v>
      </c>
      <c r="D590">
        <v>220.279999</v>
      </c>
      <c r="E590">
        <f t="shared" si="55"/>
        <v>-1.6014416825797732E-3</v>
      </c>
      <c r="F590">
        <f t="shared" si="56"/>
        <v>-1.4436520649490978E-2</v>
      </c>
      <c r="G590">
        <f t="shared" si="57"/>
        <v>-7.260982331941349E-4</v>
      </c>
      <c r="I590">
        <f t="shared" si="58"/>
        <v>2.0912333537509343E-6</v>
      </c>
      <c r="J590">
        <f t="shared" si="59"/>
        <v>2.2069094859605045E-4</v>
      </c>
      <c r="K590">
        <f t="shared" si="60"/>
        <v>1.3981746667939462E-6</v>
      </c>
    </row>
    <row r="591" spans="1:11" x14ac:dyDescent="0.25">
      <c r="A591" s="43">
        <v>42914</v>
      </c>
      <c r="B591">
        <v>81.529999000000004</v>
      </c>
      <c r="C591">
        <v>145.83000200000001</v>
      </c>
      <c r="D591">
        <v>223.220001</v>
      </c>
      <c r="E591">
        <f t="shared" si="55"/>
        <v>5.1647679982063412E-3</v>
      </c>
      <c r="F591">
        <f t="shared" si="56"/>
        <v>1.4505061706891927E-2</v>
      </c>
      <c r="G591">
        <f t="shared" si="57"/>
        <v>1.3258376852850274E-2</v>
      </c>
      <c r="I591">
        <f t="shared" si="58"/>
        <v>2.8303463476972245E-5</v>
      </c>
      <c r="J591">
        <f t="shared" si="59"/>
        <v>1.9841291036858794E-4</v>
      </c>
      <c r="K591">
        <f t="shared" si="60"/>
        <v>1.6389199068570377E-4</v>
      </c>
    </row>
    <row r="592" spans="1:11" x14ac:dyDescent="0.25">
      <c r="A592" s="43">
        <v>42915</v>
      </c>
      <c r="B592">
        <v>80.699996999999996</v>
      </c>
      <c r="C592">
        <v>143.679993</v>
      </c>
      <c r="D592">
        <v>224.41000399999999</v>
      </c>
      <c r="E592">
        <f t="shared" si="55"/>
        <v>-1.023250030821448E-2</v>
      </c>
      <c r="F592">
        <f t="shared" si="56"/>
        <v>-1.4853017605561044E-2</v>
      </c>
      <c r="G592">
        <f t="shared" si="57"/>
        <v>5.3169170525484222E-3</v>
      </c>
      <c r="I592">
        <f t="shared" si="58"/>
        <v>1.0154932208557692E-4</v>
      </c>
      <c r="J592">
        <f t="shared" si="59"/>
        <v>2.3323910147038116E-4</v>
      </c>
      <c r="K592">
        <f t="shared" si="60"/>
        <v>2.3625149714727108E-5</v>
      </c>
    </row>
    <row r="593" spans="1:11" x14ac:dyDescent="0.25">
      <c r="A593" s="43">
        <v>42916</v>
      </c>
      <c r="B593">
        <v>80.730002999999996</v>
      </c>
      <c r="C593">
        <v>144.020004</v>
      </c>
      <c r="D593">
        <v>221.89999399999999</v>
      </c>
      <c r="E593">
        <f t="shared" si="55"/>
        <v>3.7175246664897352E-4</v>
      </c>
      <c r="F593">
        <f t="shared" si="56"/>
        <v>2.3636507601288905E-3</v>
      </c>
      <c r="G593">
        <f t="shared" si="57"/>
        <v>-1.1247950860661592E-2</v>
      </c>
      <c r="I593">
        <f t="shared" si="58"/>
        <v>2.7781798406417474E-7</v>
      </c>
      <c r="J593">
        <f t="shared" si="59"/>
        <v>3.7810834483063009E-6</v>
      </c>
      <c r="K593">
        <f t="shared" si="60"/>
        <v>1.3699056799358766E-4</v>
      </c>
    </row>
    <row r="594" spans="1:11" x14ac:dyDescent="0.25">
      <c r="A594" s="43">
        <v>42919</v>
      </c>
      <c r="B594">
        <v>82.099997999999999</v>
      </c>
      <c r="C594">
        <v>143.5</v>
      </c>
      <c r="D594">
        <v>227.279999</v>
      </c>
      <c r="E594">
        <f t="shared" si="55"/>
        <v>1.682770153001624E-2</v>
      </c>
      <c r="F594">
        <f t="shared" si="56"/>
        <v>-3.6171713949648232E-3</v>
      </c>
      <c r="G594">
        <f t="shared" si="57"/>
        <v>2.3955930246732243E-2</v>
      </c>
      <c r="I594">
        <f t="shared" si="58"/>
        <v>2.8842342624102712E-4</v>
      </c>
      <c r="J594">
        <f t="shared" si="59"/>
        <v>1.6291889900774917E-5</v>
      </c>
      <c r="K594">
        <f t="shared" si="60"/>
        <v>5.5223045376382341E-4</v>
      </c>
    </row>
    <row r="595" spans="1:11" x14ac:dyDescent="0.25">
      <c r="A595" s="43">
        <v>42921</v>
      </c>
      <c r="B595">
        <v>80.849997999999999</v>
      </c>
      <c r="C595">
        <v>144.08999600000001</v>
      </c>
      <c r="D595">
        <v>228.03999300000001</v>
      </c>
      <c r="E595">
        <f t="shared" si="55"/>
        <v>-1.5342430811898388E-2</v>
      </c>
      <c r="F595">
        <f t="shared" si="56"/>
        <v>4.1030413847391606E-3</v>
      </c>
      <c r="G595">
        <f t="shared" si="57"/>
        <v>3.3382883209383601E-3</v>
      </c>
      <c r="I595">
        <f t="shared" si="58"/>
        <v>2.306479717894997E-4</v>
      </c>
      <c r="J595">
        <f t="shared" si="59"/>
        <v>1.3571056193340313E-5</v>
      </c>
      <c r="K595">
        <f t="shared" si="60"/>
        <v>8.3055908047200295E-6</v>
      </c>
    </row>
    <row r="596" spans="1:11" x14ac:dyDescent="0.25">
      <c r="A596" s="43">
        <v>42922</v>
      </c>
      <c r="B596">
        <v>80.120002999999997</v>
      </c>
      <c r="C596">
        <v>142.729996</v>
      </c>
      <c r="D596">
        <v>226.69000199999999</v>
      </c>
      <c r="E596">
        <f t="shared" si="55"/>
        <v>-9.0700130444969062E-3</v>
      </c>
      <c r="F596">
        <f t="shared" si="56"/>
        <v>-9.4833709676804111E-3</v>
      </c>
      <c r="G596">
        <f t="shared" si="57"/>
        <v>-5.9375672639565254E-3</v>
      </c>
      <c r="I596">
        <f t="shared" si="58"/>
        <v>7.9471538986306174E-5</v>
      </c>
      <c r="J596">
        <f t="shared" si="59"/>
        <v>9.8059920282108891E-5</v>
      </c>
      <c r="K596">
        <f t="shared" si="60"/>
        <v>4.0882128460997488E-5</v>
      </c>
    </row>
    <row r="597" spans="1:11" x14ac:dyDescent="0.25">
      <c r="A597" s="43">
        <v>42923</v>
      </c>
      <c r="B597">
        <v>80.220000999999996</v>
      </c>
      <c r="C597">
        <v>144.179993</v>
      </c>
      <c r="D597">
        <v>225.279999</v>
      </c>
      <c r="E597">
        <f t="shared" si="55"/>
        <v>1.2473245661749793E-3</v>
      </c>
      <c r="F597">
        <f t="shared" si="56"/>
        <v>1.0107764809273671E-2</v>
      </c>
      <c r="G597">
        <f t="shared" si="57"/>
        <v>-6.2393856722979665E-3</v>
      </c>
      <c r="I597">
        <f t="shared" si="58"/>
        <v>1.967445307131571E-6</v>
      </c>
      <c r="J597">
        <f t="shared" si="59"/>
        <v>9.3869258129078922E-5</v>
      </c>
      <c r="K597">
        <f t="shared" si="60"/>
        <v>4.4832824338543708E-5</v>
      </c>
    </row>
    <row r="598" spans="1:11" x14ac:dyDescent="0.25">
      <c r="A598" s="43">
        <v>42926</v>
      </c>
      <c r="B598">
        <v>80.160004000000001</v>
      </c>
      <c r="C598">
        <v>145.05999800000001</v>
      </c>
      <c r="D598">
        <v>225.83999600000001</v>
      </c>
      <c r="E598">
        <f t="shared" si="55"/>
        <v>-7.481855708729333E-4</v>
      </c>
      <c r="F598">
        <f t="shared" si="56"/>
        <v>6.0849657218597832E-3</v>
      </c>
      <c r="G598">
        <f t="shared" si="57"/>
        <v>2.4826977028222933E-3</v>
      </c>
      <c r="I598">
        <f t="shared" si="58"/>
        <v>3.5147541376880861E-7</v>
      </c>
      <c r="J598">
        <f t="shared" si="59"/>
        <v>3.2101468499683523E-5</v>
      </c>
      <c r="K598">
        <f t="shared" si="60"/>
        <v>4.1061007056859526E-6</v>
      </c>
    </row>
    <row r="599" spans="1:11" x14ac:dyDescent="0.25">
      <c r="A599" s="43">
        <v>42927</v>
      </c>
      <c r="B599">
        <v>80.599997999999999</v>
      </c>
      <c r="C599">
        <v>145.529999</v>
      </c>
      <c r="D599">
        <v>226.949997</v>
      </c>
      <c r="E599">
        <f t="shared" si="55"/>
        <v>5.4739374619334437E-3</v>
      </c>
      <c r="F599">
        <f t="shared" si="56"/>
        <v>3.2348079059315573E-3</v>
      </c>
      <c r="G599">
        <f t="shared" si="57"/>
        <v>4.9029494501243625E-3</v>
      </c>
      <c r="I599">
        <f t="shared" si="58"/>
        <v>3.1688674131246572E-5</v>
      </c>
      <c r="J599">
        <f t="shared" si="59"/>
        <v>7.9279297938916215E-6</v>
      </c>
      <c r="K599">
        <f t="shared" si="60"/>
        <v>1.977228110630492E-5</v>
      </c>
    </row>
    <row r="600" spans="1:11" x14ac:dyDescent="0.25">
      <c r="A600" s="43">
        <v>42928</v>
      </c>
      <c r="B600">
        <v>80.959998999999996</v>
      </c>
      <c r="C600">
        <v>145.740005</v>
      </c>
      <c r="D600">
        <v>227.38999899999999</v>
      </c>
      <c r="E600">
        <f t="shared" si="55"/>
        <v>4.4565684886901658E-3</v>
      </c>
      <c r="F600">
        <f t="shared" si="56"/>
        <v>1.4420024960071956E-3</v>
      </c>
      <c r="G600">
        <f t="shared" si="57"/>
        <v>1.9368848942651583E-3</v>
      </c>
      <c r="I600">
        <f t="shared" si="58"/>
        <v>2.1269625672052619E-5</v>
      </c>
      <c r="J600">
        <f t="shared" si="59"/>
        <v>1.0462273559722778E-6</v>
      </c>
      <c r="K600">
        <f t="shared" si="60"/>
        <v>2.1919950390723864E-6</v>
      </c>
    </row>
    <row r="601" spans="1:11" x14ac:dyDescent="0.25">
      <c r="A601" s="43">
        <v>42929</v>
      </c>
      <c r="B601">
        <v>80.970000999999996</v>
      </c>
      <c r="C601">
        <v>147.770004</v>
      </c>
      <c r="D601">
        <v>230.39999399999999</v>
      </c>
      <c r="E601">
        <f t="shared" si="55"/>
        <v>1.2353486089944392E-4</v>
      </c>
      <c r="F601">
        <f t="shared" si="56"/>
        <v>1.3832791434829329E-2</v>
      </c>
      <c r="G601">
        <f t="shared" si="57"/>
        <v>1.3150302202100145E-2</v>
      </c>
      <c r="I601">
        <f t="shared" si="58"/>
        <v>7.7766699168261815E-8</v>
      </c>
      <c r="J601">
        <f t="shared" si="59"/>
        <v>1.7992577821267987E-4</v>
      </c>
      <c r="K601">
        <f t="shared" si="60"/>
        <v>1.6113652081682924E-4</v>
      </c>
    </row>
    <row r="602" spans="1:11" x14ac:dyDescent="0.25">
      <c r="A602" s="43">
        <v>42930</v>
      </c>
      <c r="B602">
        <v>81.279999000000004</v>
      </c>
      <c r="C602">
        <v>149.03999300000001</v>
      </c>
      <c r="D602">
        <v>228.60000600000001</v>
      </c>
      <c r="E602">
        <f t="shared" si="55"/>
        <v>3.8212434787461237E-3</v>
      </c>
      <c r="F602">
        <f t="shared" si="56"/>
        <v>8.5576413414387605E-3</v>
      </c>
      <c r="G602">
        <f t="shared" si="57"/>
        <v>-7.8431251726399573E-3</v>
      </c>
      <c r="I602">
        <f t="shared" si="58"/>
        <v>1.581315215401192E-5</v>
      </c>
      <c r="J602">
        <f t="shared" si="59"/>
        <v>6.6235042328226053E-5</v>
      </c>
      <c r="K602">
        <f t="shared" si="60"/>
        <v>6.8881223866455342E-5</v>
      </c>
    </row>
    <row r="603" spans="1:11" x14ac:dyDescent="0.25">
      <c r="A603" s="43">
        <v>42933</v>
      </c>
      <c r="B603">
        <v>80.860000999999997</v>
      </c>
      <c r="C603">
        <v>149.55999800000001</v>
      </c>
      <c r="D603">
        <v>229.259995</v>
      </c>
      <c r="E603">
        <f t="shared" si="55"/>
        <v>-5.1806949473432061E-3</v>
      </c>
      <c r="F603">
        <f t="shared" si="56"/>
        <v>3.4829574102786648E-3</v>
      </c>
      <c r="G603">
        <f t="shared" si="57"/>
        <v>2.8829312701347826E-3</v>
      </c>
      <c r="I603">
        <f t="shared" si="58"/>
        <v>2.5254273238000093E-5</v>
      </c>
      <c r="J603">
        <f t="shared" si="59"/>
        <v>9.3869162288392697E-6</v>
      </c>
      <c r="K603">
        <f t="shared" si="60"/>
        <v>5.8883154531084415E-6</v>
      </c>
    </row>
    <row r="604" spans="1:11" x14ac:dyDescent="0.25">
      <c r="A604" s="43">
        <v>42934</v>
      </c>
      <c r="B604">
        <v>80.599997999999999</v>
      </c>
      <c r="C604">
        <v>150.08000200000001</v>
      </c>
      <c r="D604">
        <v>223.30999800000001</v>
      </c>
      <c r="E604">
        <f t="shared" si="55"/>
        <v>-3.2206518809923738E-3</v>
      </c>
      <c r="F604">
        <f t="shared" si="56"/>
        <v>3.4708618477869912E-3</v>
      </c>
      <c r="G604">
        <f t="shared" si="57"/>
        <v>-2.6295777186927636E-2</v>
      </c>
      <c r="I604">
        <f t="shared" si="58"/>
        <v>9.3961862689292202E-6</v>
      </c>
      <c r="J604">
        <f t="shared" si="59"/>
        <v>9.3129455819779456E-6</v>
      </c>
      <c r="K604">
        <f t="shared" si="60"/>
        <v>7.1567610184519758E-4</v>
      </c>
    </row>
    <row r="605" spans="1:11" x14ac:dyDescent="0.25">
      <c r="A605" s="43">
        <v>42935</v>
      </c>
      <c r="B605">
        <v>80.849997999999999</v>
      </c>
      <c r="C605">
        <v>151.020004</v>
      </c>
      <c r="D605">
        <v>222.86999499999999</v>
      </c>
      <c r="E605">
        <f t="shared" si="55"/>
        <v>3.0969365872614116E-3</v>
      </c>
      <c r="F605">
        <f t="shared" si="56"/>
        <v>6.2438062776967373E-3</v>
      </c>
      <c r="G605">
        <f t="shared" si="57"/>
        <v>-1.9723122934151914E-3</v>
      </c>
      <c r="I605">
        <f t="shared" si="58"/>
        <v>1.0577250649505233E-5</v>
      </c>
      <c r="J605">
        <f t="shared" si="59"/>
        <v>3.3926621478703745E-5</v>
      </c>
      <c r="K605">
        <f t="shared" si="60"/>
        <v>5.8983817268308497E-6</v>
      </c>
    </row>
    <row r="606" spans="1:11" x14ac:dyDescent="0.25">
      <c r="A606" s="43">
        <v>42936</v>
      </c>
      <c r="B606">
        <v>80.860000999999997</v>
      </c>
      <c r="C606">
        <v>150.33999600000001</v>
      </c>
      <c r="D606">
        <v>222.300003</v>
      </c>
      <c r="E606">
        <f t="shared" si="55"/>
        <v>1.2371529373087414E-4</v>
      </c>
      <c r="F606">
        <f t="shared" si="56"/>
        <v>-4.5129357188736117E-3</v>
      </c>
      <c r="G606">
        <f t="shared" si="57"/>
        <v>-2.5607849317936054E-3</v>
      </c>
      <c r="I606">
        <f t="shared" si="58"/>
        <v>7.7867365181446229E-8</v>
      </c>
      <c r="J606">
        <f t="shared" si="59"/>
        <v>2.4325468924084365E-5</v>
      </c>
      <c r="K606">
        <f t="shared" si="60"/>
        <v>9.1030798306294971E-6</v>
      </c>
    </row>
    <row r="607" spans="1:11" x14ac:dyDescent="0.25">
      <c r="A607" s="43">
        <v>42937</v>
      </c>
      <c r="B607">
        <v>80.120002999999997</v>
      </c>
      <c r="C607">
        <v>150.270004</v>
      </c>
      <c r="D607">
        <v>220.179993</v>
      </c>
      <c r="E607">
        <f t="shared" si="55"/>
        <v>-9.1937283382277982E-3</v>
      </c>
      <c r="F607">
        <f t="shared" si="56"/>
        <v>-4.6566648657592755E-4</v>
      </c>
      <c r="G607">
        <f t="shared" si="57"/>
        <v>-9.5824726153409517E-3</v>
      </c>
      <c r="I607">
        <f t="shared" si="58"/>
        <v>8.1692609240034794E-5</v>
      </c>
      <c r="J607">
        <f t="shared" si="59"/>
        <v>7.8290010472319303E-7</v>
      </c>
      <c r="K607">
        <f t="shared" si="60"/>
        <v>1.0077788175718912E-4</v>
      </c>
    </row>
    <row r="608" spans="1:11" x14ac:dyDescent="0.25">
      <c r="A608" s="43">
        <v>42940</v>
      </c>
      <c r="B608">
        <v>79.870002999999997</v>
      </c>
      <c r="C608">
        <v>152.08999600000001</v>
      </c>
      <c r="D608">
        <v>218.179993</v>
      </c>
      <c r="E608">
        <f t="shared" si="55"/>
        <v>-3.1251977511175407E-3</v>
      </c>
      <c r="F608">
        <f t="shared" si="56"/>
        <v>1.2038721927672474E-2</v>
      </c>
      <c r="G608">
        <f t="shared" si="57"/>
        <v>-9.1249837640770635E-3</v>
      </c>
      <c r="I608">
        <f t="shared" si="58"/>
        <v>8.8201028665618247E-6</v>
      </c>
      <c r="J608">
        <f t="shared" si="59"/>
        <v>1.3501445322943381E-4</v>
      </c>
      <c r="K608">
        <f t="shared" si="60"/>
        <v>9.1801882496548451E-5</v>
      </c>
    </row>
    <row r="609" spans="1:11" x14ac:dyDescent="0.25">
      <c r="A609" s="43">
        <v>42941</v>
      </c>
      <c r="B609">
        <v>80.269997000000004</v>
      </c>
      <c r="C609">
        <v>152.740005</v>
      </c>
      <c r="D609">
        <v>221.58000200000001</v>
      </c>
      <c r="E609">
        <f t="shared" si="55"/>
        <v>4.9955642792882107E-3</v>
      </c>
      <c r="F609">
        <f t="shared" si="56"/>
        <v>4.2647376115446537E-3</v>
      </c>
      <c r="G609">
        <f t="shared" si="57"/>
        <v>1.5463329032602845E-2</v>
      </c>
      <c r="I609">
        <f t="shared" si="58"/>
        <v>2.653173198238802E-5</v>
      </c>
      <c r="J609">
        <f t="shared" si="59"/>
        <v>1.4788544556987959E-5</v>
      </c>
      <c r="K609">
        <f t="shared" si="60"/>
        <v>2.2520953590571599E-4</v>
      </c>
    </row>
    <row r="610" spans="1:11" x14ac:dyDescent="0.25">
      <c r="A610" s="43">
        <v>42942</v>
      </c>
      <c r="B610">
        <v>80.370002999999997</v>
      </c>
      <c r="C610">
        <v>153.46000699999999</v>
      </c>
      <c r="D610">
        <v>222.25</v>
      </c>
      <c r="E610">
        <f t="shared" si="55"/>
        <v>1.2450947823656865E-3</v>
      </c>
      <c r="F610">
        <f t="shared" si="56"/>
        <v>4.70283016840564E-3</v>
      </c>
      <c r="G610">
        <f t="shared" si="57"/>
        <v>3.0191672754016439E-3</v>
      </c>
      <c r="I610">
        <f t="shared" si="58"/>
        <v>1.9611950374803029E-6</v>
      </c>
      <c r="J610">
        <f t="shared" si="59"/>
        <v>1.8349916318673242E-5</v>
      </c>
      <c r="K610">
        <f t="shared" si="60"/>
        <v>6.5680522347088234E-6</v>
      </c>
    </row>
    <row r="611" spans="1:11" x14ac:dyDescent="0.25">
      <c r="A611" s="43">
        <v>42943</v>
      </c>
      <c r="B611">
        <v>80.830001999999993</v>
      </c>
      <c r="C611">
        <v>150.55999800000001</v>
      </c>
      <c r="D611">
        <v>221.479996</v>
      </c>
      <c r="E611">
        <f t="shared" si="55"/>
        <v>5.7071989370537993E-3</v>
      </c>
      <c r="F611">
        <f t="shared" si="56"/>
        <v>-1.9078329810681707E-2</v>
      </c>
      <c r="G611">
        <f t="shared" si="57"/>
        <v>-3.4706004995692006E-3</v>
      </c>
      <c r="I611">
        <f t="shared" si="58"/>
        <v>3.4369268421569039E-5</v>
      </c>
      <c r="J611">
        <f t="shared" si="59"/>
        <v>3.801517165397614E-4</v>
      </c>
      <c r="K611">
        <f t="shared" si="60"/>
        <v>1.5420909814030715E-5</v>
      </c>
    </row>
    <row r="612" spans="1:11" x14ac:dyDescent="0.25">
      <c r="A612" s="43">
        <v>42944</v>
      </c>
      <c r="B612">
        <v>79.599997999999999</v>
      </c>
      <c r="C612">
        <v>149.5</v>
      </c>
      <c r="D612">
        <v>223.61000100000001</v>
      </c>
      <c r="E612">
        <f t="shared" si="55"/>
        <v>-1.5334140764332095E-2</v>
      </c>
      <c r="F612">
        <f t="shared" si="56"/>
        <v>-7.0652697225876354E-3</v>
      </c>
      <c r="G612">
        <f t="shared" si="57"/>
        <v>9.5711935776816113E-3</v>
      </c>
      <c r="I612">
        <f t="shared" si="58"/>
        <v>2.3039623697049827E-4</v>
      </c>
      <c r="J612">
        <f t="shared" si="59"/>
        <v>5.6016537651763239E-5</v>
      </c>
      <c r="K612">
        <f t="shared" si="60"/>
        <v>8.3080444035020949E-5</v>
      </c>
    </row>
    <row r="613" spans="1:11" x14ac:dyDescent="0.25">
      <c r="A613" s="43">
        <v>42947</v>
      </c>
      <c r="B613">
        <v>80.040001000000004</v>
      </c>
      <c r="C613">
        <v>148.729996</v>
      </c>
      <c r="D613">
        <v>225.33000200000001</v>
      </c>
      <c r="E613">
        <f t="shared" si="55"/>
        <v>5.5124544845769254E-3</v>
      </c>
      <c r="F613">
        <f t="shared" si="56"/>
        <v>-5.1638381206072269E-3</v>
      </c>
      <c r="G613">
        <f t="shared" si="57"/>
        <v>7.6625357697746588E-3</v>
      </c>
      <c r="I613">
        <f t="shared" si="58"/>
        <v>3.2123803087222093E-5</v>
      </c>
      <c r="J613">
        <f t="shared" si="59"/>
        <v>3.1169755659546586E-5</v>
      </c>
      <c r="K613">
        <f t="shared" si="60"/>
        <v>5.1929169156425138E-5</v>
      </c>
    </row>
    <row r="614" spans="1:11" x14ac:dyDescent="0.25">
      <c r="A614" s="43">
        <v>42948</v>
      </c>
      <c r="B614">
        <v>80.169998000000007</v>
      </c>
      <c r="C614">
        <v>150.050003</v>
      </c>
      <c r="D614">
        <v>227</v>
      </c>
      <c r="E614">
        <f t="shared" si="55"/>
        <v>1.6228328985865308E-3</v>
      </c>
      <c r="F614">
        <f t="shared" si="56"/>
        <v>8.8360371695775531E-3</v>
      </c>
      <c r="G614">
        <f t="shared" si="57"/>
        <v>7.3840142395016177E-3</v>
      </c>
      <c r="I614">
        <f t="shared" si="58"/>
        <v>3.1618702347874323E-6</v>
      </c>
      <c r="J614">
        <f t="shared" si="59"/>
        <v>7.0843990673622508E-5</v>
      </c>
      <c r="K614">
        <f t="shared" si="60"/>
        <v>4.7992585466197275E-5</v>
      </c>
    </row>
    <row r="615" spans="1:11" x14ac:dyDescent="0.25">
      <c r="A615" s="43">
        <v>42949</v>
      </c>
      <c r="B615">
        <v>80.599997999999999</v>
      </c>
      <c r="C615">
        <v>157.13999899999999</v>
      </c>
      <c r="D615">
        <v>226.270004</v>
      </c>
      <c r="E615">
        <f t="shared" si="55"/>
        <v>5.3492695908140568E-3</v>
      </c>
      <c r="F615">
        <f t="shared" si="56"/>
        <v>4.6168529504211943E-2</v>
      </c>
      <c r="G615">
        <f t="shared" si="57"/>
        <v>-3.2210233401712084E-3</v>
      </c>
      <c r="I615">
        <f t="shared" si="58"/>
        <v>3.030063814182619E-5</v>
      </c>
      <c r="J615">
        <f t="shared" si="59"/>
        <v>2.0930057307179495E-3</v>
      </c>
      <c r="K615">
        <f t="shared" si="60"/>
        <v>1.3523046203802387E-5</v>
      </c>
    </row>
    <row r="616" spans="1:11" x14ac:dyDescent="0.25">
      <c r="A616" s="43">
        <v>42950</v>
      </c>
      <c r="B616">
        <v>80.489998</v>
      </c>
      <c r="C616">
        <v>155.570007</v>
      </c>
      <c r="D616">
        <v>223.990005</v>
      </c>
      <c r="E616">
        <f t="shared" si="55"/>
        <v>-1.3656964408515222E-3</v>
      </c>
      <c r="F616">
        <f t="shared" si="56"/>
        <v>-1.0041285289072477E-2</v>
      </c>
      <c r="G616">
        <f t="shared" si="57"/>
        <v>-1.0127563817431715E-2</v>
      </c>
      <c r="I616">
        <f t="shared" si="58"/>
        <v>1.46498219660385E-6</v>
      </c>
      <c r="J616">
        <f t="shared" si="59"/>
        <v>1.0942070513414989E-4</v>
      </c>
      <c r="K616">
        <f t="shared" si="60"/>
        <v>1.1201914972830148E-4</v>
      </c>
    </row>
    <row r="617" spans="1:11" x14ac:dyDescent="0.25">
      <c r="A617" s="43">
        <v>42951</v>
      </c>
      <c r="B617">
        <v>80.209998999999996</v>
      </c>
      <c r="C617">
        <v>156.38999899999999</v>
      </c>
      <c r="D617">
        <v>229.78999300000001</v>
      </c>
      <c r="E617">
        <f t="shared" si="55"/>
        <v>-3.4847453462752667E-3</v>
      </c>
      <c r="F617">
        <f t="shared" si="56"/>
        <v>5.2570449590024892E-3</v>
      </c>
      <c r="G617">
        <f t="shared" si="57"/>
        <v>2.5564387580448527E-2</v>
      </c>
      <c r="I617">
        <f t="shared" si="58"/>
        <v>1.1084993551990471E-5</v>
      </c>
      <c r="J617">
        <f t="shared" si="59"/>
        <v>2.340522823684403E-5</v>
      </c>
      <c r="K617">
        <f t="shared" si="60"/>
        <v>6.3041374558903964E-4</v>
      </c>
    </row>
    <row r="618" spans="1:11" x14ac:dyDescent="0.25">
      <c r="A618" s="43">
        <v>42954</v>
      </c>
      <c r="B618">
        <v>80.160004000000001</v>
      </c>
      <c r="C618">
        <v>158.80999800000001</v>
      </c>
      <c r="D618">
        <v>232.91999799999999</v>
      </c>
      <c r="E618">
        <f t="shared" si="55"/>
        <v>-6.2349567480657255E-4</v>
      </c>
      <c r="F618">
        <f t="shared" si="56"/>
        <v>1.5355625475036494E-2</v>
      </c>
      <c r="G618">
        <f t="shared" si="57"/>
        <v>1.3529220478031779E-2</v>
      </c>
      <c r="I618">
        <f t="shared" si="58"/>
        <v>2.1917727163487367E-7</v>
      </c>
      <c r="J618">
        <f t="shared" si="59"/>
        <v>2.2309830147652717E-4</v>
      </c>
      <c r="K618">
        <f t="shared" si="60"/>
        <v>1.709000437775326E-4</v>
      </c>
    </row>
    <row r="619" spans="1:11" x14ac:dyDescent="0.25">
      <c r="A619" s="43">
        <v>42955</v>
      </c>
      <c r="B619">
        <v>79.959998999999996</v>
      </c>
      <c r="C619">
        <v>160.08000200000001</v>
      </c>
      <c r="D619">
        <v>232.050003</v>
      </c>
      <c r="E619">
        <f t="shared" si="55"/>
        <v>-2.4981901108069183E-3</v>
      </c>
      <c r="F619">
        <f t="shared" si="56"/>
        <v>7.9651962403412026E-3</v>
      </c>
      <c r="G619">
        <f t="shared" si="57"/>
        <v>-3.7421597668469754E-3</v>
      </c>
      <c r="I619">
        <f t="shared" si="58"/>
        <v>5.4889843537031955E-6</v>
      </c>
      <c r="J619">
        <f t="shared" si="59"/>
        <v>5.6942814801137996E-5</v>
      </c>
      <c r="K619">
        <f t="shared" si="60"/>
        <v>1.7627451747197629E-5</v>
      </c>
    </row>
    <row r="620" spans="1:11" x14ac:dyDescent="0.25">
      <c r="A620" s="43">
        <v>42956</v>
      </c>
      <c r="B620">
        <v>80.209998999999996</v>
      </c>
      <c r="C620">
        <v>161.05999800000001</v>
      </c>
      <c r="D620">
        <v>231.009995</v>
      </c>
      <c r="E620">
        <f t="shared" si="55"/>
        <v>3.121685785613634E-3</v>
      </c>
      <c r="F620">
        <f t="shared" si="56"/>
        <v>6.1032511804351508E-3</v>
      </c>
      <c r="G620">
        <f t="shared" si="57"/>
        <v>-4.4919006314211125E-3</v>
      </c>
      <c r="I620">
        <f t="shared" si="58"/>
        <v>1.0738845250655109E-5</v>
      </c>
      <c r="J620">
        <f t="shared" si="59"/>
        <v>3.2309006937311536E-5</v>
      </c>
      <c r="K620">
        <f t="shared" si="60"/>
        <v>2.4485145989920948E-5</v>
      </c>
    </row>
    <row r="621" spans="1:11" x14ac:dyDescent="0.25">
      <c r="A621" s="43">
        <v>42957</v>
      </c>
      <c r="B621">
        <v>78.970000999999996</v>
      </c>
      <c r="C621">
        <v>155.320007</v>
      </c>
      <c r="D621">
        <v>225.5</v>
      </c>
      <c r="E621">
        <f t="shared" si="55"/>
        <v>-1.5580136739033613E-2</v>
      </c>
      <c r="F621">
        <f t="shared" si="56"/>
        <v>-3.6289404017954476E-2</v>
      </c>
      <c r="G621">
        <f t="shared" si="57"/>
        <v>-2.4140819041278738E-2</v>
      </c>
      <c r="I621">
        <f t="shared" si="58"/>
        <v>2.3792460272741145E-4</v>
      </c>
      <c r="J621">
        <f t="shared" si="59"/>
        <v>1.3475179335174674E-3</v>
      </c>
      <c r="K621">
        <f t="shared" si="60"/>
        <v>6.0502053435384021E-4</v>
      </c>
    </row>
    <row r="622" spans="1:11" x14ac:dyDescent="0.25">
      <c r="A622" s="43">
        <v>42958</v>
      </c>
      <c r="B622">
        <v>78.209998999999996</v>
      </c>
      <c r="C622">
        <v>157.479996</v>
      </c>
      <c r="D622">
        <v>224.14999399999999</v>
      </c>
      <c r="E622">
        <f t="shared" si="55"/>
        <v>-9.6705423450949117E-3</v>
      </c>
      <c r="F622">
        <f t="shared" si="56"/>
        <v>1.3810890743773939E-2</v>
      </c>
      <c r="G622">
        <f t="shared" si="57"/>
        <v>-6.0047151090743536E-3</v>
      </c>
      <c r="I622">
        <f t="shared" si="58"/>
        <v>9.0539228830608482E-5</v>
      </c>
      <c r="J622">
        <f t="shared" si="59"/>
        <v>1.7933872181623715E-4</v>
      </c>
      <c r="K622">
        <f t="shared" si="60"/>
        <v>4.1745312306351401E-5</v>
      </c>
    </row>
    <row r="623" spans="1:11" x14ac:dyDescent="0.25">
      <c r="A623" s="43">
        <v>42961</v>
      </c>
      <c r="B623">
        <v>78.230002999999996</v>
      </c>
      <c r="C623">
        <v>159.85000600000001</v>
      </c>
      <c r="D623">
        <v>227.36000100000001</v>
      </c>
      <c r="E623">
        <f t="shared" si="55"/>
        <v>2.5574021801704128E-4</v>
      </c>
      <c r="F623">
        <f t="shared" si="56"/>
        <v>1.4937472365553366E-2</v>
      </c>
      <c r="G623">
        <f t="shared" si="57"/>
        <v>1.4219224913442937E-2</v>
      </c>
      <c r="I623">
        <f t="shared" si="58"/>
        <v>1.6898032871423747E-7</v>
      </c>
      <c r="J623">
        <f t="shared" si="59"/>
        <v>2.1078168611821159E-4</v>
      </c>
      <c r="K623">
        <f t="shared" si="60"/>
        <v>1.8941683246891591E-4</v>
      </c>
    </row>
    <row r="624" spans="1:11" x14ac:dyDescent="0.25">
      <c r="A624" s="43">
        <v>42962</v>
      </c>
      <c r="B624">
        <v>78.040001000000004</v>
      </c>
      <c r="C624">
        <v>161.60000600000001</v>
      </c>
      <c r="D624">
        <v>227.58999600000001</v>
      </c>
      <c r="E624">
        <f t="shared" si="55"/>
        <v>-2.4317154765961359E-3</v>
      </c>
      <c r="F624">
        <f t="shared" si="56"/>
        <v>1.0888270174668096E-2</v>
      </c>
      <c r="G624">
        <f t="shared" si="57"/>
        <v>1.0110782332558633E-3</v>
      </c>
      <c r="I624">
        <f t="shared" si="58"/>
        <v>5.1819219524276291E-6</v>
      </c>
      <c r="J624">
        <f t="shared" si="59"/>
        <v>1.0960247853544705E-4</v>
      </c>
      <c r="K624">
        <f t="shared" si="60"/>
        <v>3.0772770884830415E-7</v>
      </c>
    </row>
    <row r="625" spans="1:11" x14ac:dyDescent="0.25">
      <c r="A625" s="43">
        <v>42963</v>
      </c>
      <c r="B625">
        <v>77.470000999999996</v>
      </c>
      <c r="C625">
        <v>160.949997</v>
      </c>
      <c r="D625">
        <v>225.61000100000001</v>
      </c>
      <c r="E625">
        <f t="shared" si="55"/>
        <v>-7.3307510168183921E-3</v>
      </c>
      <c r="F625">
        <f t="shared" si="56"/>
        <v>-4.0304441102192792E-3</v>
      </c>
      <c r="G625">
        <f t="shared" si="57"/>
        <v>-8.7378976652699968E-3</v>
      </c>
      <c r="I625">
        <f t="shared" si="58"/>
        <v>5.1486638760093106E-5</v>
      </c>
      <c r="J625">
        <f t="shared" si="59"/>
        <v>1.979888719155403E-5</v>
      </c>
      <c r="K625">
        <f t="shared" si="60"/>
        <v>8.4534118925994975E-5</v>
      </c>
    </row>
    <row r="626" spans="1:11" x14ac:dyDescent="0.25">
      <c r="A626" s="43">
        <v>42964</v>
      </c>
      <c r="B626">
        <v>76.260002</v>
      </c>
      <c r="C626">
        <v>157.86000100000001</v>
      </c>
      <c r="D626">
        <v>221.41999799999999</v>
      </c>
      <c r="E626">
        <f t="shared" si="55"/>
        <v>-1.5742196896547454E-2</v>
      </c>
      <c r="F626">
        <f t="shared" si="56"/>
        <v>-1.9385168490504645E-2</v>
      </c>
      <c r="G626">
        <f t="shared" si="57"/>
        <v>-1.8746507916374486E-2</v>
      </c>
      <c r="I626">
        <f t="shared" si="58"/>
        <v>2.4295035880897656E-4</v>
      </c>
      <c r="J626">
        <f t="shared" si="59"/>
        <v>3.9221102840695165E-4</v>
      </c>
      <c r="K626">
        <f t="shared" si="60"/>
        <v>3.6874960344100959E-4</v>
      </c>
    </row>
    <row r="627" spans="1:11" x14ac:dyDescent="0.25">
      <c r="A627" s="43">
        <v>42965</v>
      </c>
      <c r="B627">
        <v>76.639999000000003</v>
      </c>
      <c r="C627">
        <v>157.5</v>
      </c>
      <c r="D627">
        <v>222.14999399999999</v>
      </c>
      <c r="E627">
        <f t="shared" si="55"/>
        <v>4.9705399591022607E-3</v>
      </c>
      <c r="F627">
        <f t="shared" si="56"/>
        <v>-2.2831123492956401E-3</v>
      </c>
      <c r="G627">
        <f t="shared" si="57"/>
        <v>3.2914609744262554E-3</v>
      </c>
      <c r="I627">
        <f t="shared" si="58"/>
        <v>2.6274562845931185E-5</v>
      </c>
      <c r="J627">
        <f t="shared" si="59"/>
        <v>7.3022214678861296E-6</v>
      </c>
      <c r="K627">
        <f t="shared" si="60"/>
        <v>8.0378761936874097E-6</v>
      </c>
    </row>
    <row r="628" spans="1:11" x14ac:dyDescent="0.25">
      <c r="A628" s="43">
        <v>42968</v>
      </c>
      <c r="B628">
        <v>76.379997000000003</v>
      </c>
      <c r="C628">
        <v>157.21000699999999</v>
      </c>
      <c r="D628">
        <v>220.78999300000001</v>
      </c>
      <c r="E628">
        <f t="shared" si="55"/>
        <v>-3.3982780945166209E-3</v>
      </c>
      <c r="F628">
        <f t="shared" si="56"/>
        <v>-1.8429225358366174E-3</v>
      </c>
      <c r="G628">
        <f t="shared" si="57"/>
        <v>-6.1408105552227775E-3</v>
      </c>
      <c r="I628">
        <f t="shared" si="58"/>
        <v>1.0516699685222125E-5</v>
      </c>
      <c r="J628">
        <f t="shared" si="59"/>
        <v>5.1169718756720538E-6</v>
      </c>
      <c r="K628">
        <f t="shared" si="60"/>
        <v>4.3522476300057061E-5</v>
      </c>
    </row>
    <row r="629" spans="1:11" x14ac:dyDescent="0.25">
      <c r="A629" s="43">
        <v>42969</v>
      </c>
      <c r="B629">
        <v>76.739998</v>
      </c>
      <c r="C629">
        <v>159.779999</v>
      </c>
      <c r="D629">
        <v>223.58000200000001</v>
      </c>
      <c r="E629">
        <f t="shared" si="55"/>
        <v>4.7022162367067423E-3</v>
      </c>
      <c r="F629">
        <f t="shared" si="56"/>
        <v>1.6215327065439281E-2</v>
      </c>
      <c r="G629">
        <f t="shared" si="57"/>
        <v>1.2557308969607137E-2</v>
      </c>
      <c r="I629">
        <f t="shared" si="58"/>
        <v>2.359577440267426E-5</v>
      </c>
      <c r="J629">
        <f t="shared" si="59"/>
        <v>2.4951921184993605E-4</v>
      </c>
      <c r="K629">
        <f t="shared" si="60"/>
        <v>1.4643330169933824E-4</v>
      </c>
    </row>
    <row r="630" spans="1:11" x14ac:dyDescent="0.25">
      <c r="A630" s="43">
        <v>42970</v>
      </c>
      <c r="B630">
        <v>76.610000999999997</v>
      </c>
      <c r="C630">
        <v>159.979996</v>
      </c>
      <c r="D630">
        <v>222.740005</v>
      </c>
      <c r="E630">
        <f t="shared" si="55"/>
        <v>-1.6954291749226855E-3</v>
      </c>
      <c r="F630">
        <f t="shared" si="56"/>
        <v>1.2509196222597746E-3</v>
      </c>
      <c r="G630">
        <f t="shared" si="57"/>
        <v>-3.7641063748729275E-3</v>
      </c>
      <c r="I630">
        <f t="shared" si="58"/>
        <v>2.3718994569843656E-6</v>
      </c>
      <c r="J630">
        <f t="shared" si="59"/>
        <v>6.9184080810119481E-7</v>
      </c>
      <c r="K630">
        <f t="shared" si="60"/>
        <v>1.7812219327129431E-5</v>
      </c>
    </row>
    <row r="631" spans="1:11" x14ac:dyDescent="0.25">
      <c r="A631" s="43">
        <v>42971</v>
      </c>
      <c r="B631">
        <v>76.330001999999993</v>
      </c>
      <c r="C631">
        <v>159.270004</v>
      </c>
      <c r="D631">
        <v>222.990005</v>
      </c>
      <c r="E631">
        <f t="shared" si="55"/>
        <v>-3.6615575694595092E-3</v>
      </c>
      <c r="F631">
        <f t="shared" si="56"/>
        <v>-4.447882039275276E-3</v>
      </c>
      <c r="G631">
        <f t="shared" si="57"/>
        <v>1.1217554151909687E-3</v>
      </c>
      <c r="I631">
        <f t="shared" si="58"/>
        <v>1.2293618082647027E-5</v>
      </c>
      <c r="J631">
        <f t="shared" si="59"/>
        <v>2.3688000265201046E-5</v>
      </c>
      <c r="K631">
        <f t="shared" si="60"/>
        <v>4.4276951977591568E-7</v>
      </c>
    </row>
    <row r="632" spans="1:11" x14ac:dyDescent="0.25">
      <c r="A632" s="43">
        <v>42972</v>
      </c>
      <c r="B632">
        <v>76.720000999999996</v>
      </c>
      <c r="C632">
        <v>159.86000100000001</v>
      </c>
      <c r="D632">
        <v>222.470001</v>
      </c>
      <c r="E632">
        <f t="shared" si="55"/>
        <v>5.0963715971973616E-3</v>
      </c>
      <c r="F632">
        <f t="shared" si="56"/>
        <v>3.6975380750718292E-3</v>
      </c>
      <c r="G632">
        <f t="shared" si="57"/>
        <v>-2.3346842778113708E-3</v>
      </c>
      <c r="I632">
        <f t="shared" si="58"/>
        <v>2.7580390165480206E-5</v>
      </c>
      <c r="J632">
        <f t="shared" si="59"/>
        <v>1.0747828779057456E-5</v>
      </c>
      <c r="K632">
        <f t="shared" si="60"/>
        <v>7.7898507249223496E-6</v>
      </c>
    </row>
    <row r="633" spans="1:11" x14ac:dyDescent="0.25">
      <c r="A633" s="43">
        <v>42975</v>
      </c>
      <c r="B633">
        <v>76.470000999999996</v>
      </c>
      <c r="C633">
        <v>161.470001</v>
      </c>
      <c r="D633">
        <v>220.35000600000001</v>
      </c>
      <c r="E633">
        <f t="shared" si="55"/>
        <v>-3.263923476436198E-3</v>
      </c>
      <c r="F633">
        <f t="shared" si="56"/>
        <v>1.0020934633283853E-2</v>
      </c>
      <c r="G633">
        <f t="shared" si="57"/>
        <v>-9.5750470326268593E-3</v>
      </c>
      <c r="I633">
        <f t="shared" si="58"/>
        <v>9.6633412676741105E-6</v>
      </c>
      <c r="J633">
        <f t="shared" si="59"/>
        <v>9.2194269339754105E-5</v>
      </c>
      <c r="K633">
        <f t="shared" si="60"/>
        <v>1.0062884873861015E-4</v>
      </c>
    </row>
    <row r="634" spans="1:11" x14ac:dyDescent="0.25">
      <c r="A634" s="43">
        <v>42976</v>
      </c>
      <c r="B634">
        <v>76.449996999999996</v>
      </c>
      <c r="C634">
        <v>162.91000399999999</v>
      </c>
      <c r="D634">
        <v>219.96000699999999</v>
      </c>
      <c r="E634">
        <f t="shared" si="55"/>
        <v>-2.6162699942097387E-4</v>
      </c>
      <c r="F634">
        <f t="shared" si="56"/>
        <v>8.8785525448815527E-3</v>
      </c>
      <c r="G634">
        <f t="shared" si="57"/>
        <v>-1.7714750538220352E-3</v>
      </c>
      <c r="I634">
        <f t="shared" si="58"/>
        <v>1.1298637170427809E-8</v>
      </c>
      <c r="J634">
        <f t="shared" si="59"/>
        <v>7.1561492469866551E-5</v>
      </c>
      <c r="K634">
        <f t="shared" si="60"/>
        <v>4.963187217184166E-6</v>
      </c>
    </row>
    <row r="635" spans="1:11" x14ac:dyDescent="0.25">
      <c r="A635" s="43">
        <v>42977</v>
      </c>
      <c r="B635">
        <v>76.099997999999999</v>
      </c>
      <c r="C635">
        <v>163.35000600000001</v>
      </c>
      <c r="D635">
        <v>222.41999799999999</v>
      </c>
      <c r="E635">
        <f t="shared" si="55"/>
        <v>-4.5886545473054546E-3</v>
      </c>
      <c r="F635">
        <f t="shared" si="56"/>
        <v>2.6972491465124715E-3</v>
      </c>
      <c r="G635">
        <f t="shared" si="57"/>
        <v>1.1121733935117208E-2</v>
      </c>
      <c r="I635">
        <f t="shared" si="58"/>
        <v>1.965434923672356E-5</v>
      </c>
      <c r="J635">
        <f t="shared" si="59"/>
        <v>5.1897360050510343E-6</v>
      </c>
      <c r="K635">
        <f t="shared" si="60"/>
        <v>1.1375049708094753E-4</v>
      </c>
    </row>
    <row r="636" spans="1:11" x14ac:dyDescent="0.25">
      <c r="A636" s="43">
        <v>42978</v>
      </c>
      <c r="B636">
        <v>76.330001999999993</v>
      </c>
      <c r="C636">
        <v>164</v>
      </c>
      <c r="D636">
        <v>223.740005</v>
      </c>
      <c r="E636">
        <f t="shared" si="55"/>
        <v>3.017833425965278E-3</v>
      </c>
      <c r="F636">
        <f t="shared" si="56"/>
        <v>3.971253046174069E-3</v>
      </c>
      <c r="G636">
        <f t="shared" si="57"/>
        <v>5.9172083674529467E-3</v>
      </c>
      <c r="I636">
        <f t="shared" si="58"/>
        <v>1.0068978514000979E-5</v>
      </c>
      <c r="J636">
        <f t="shared" si="59"/>
        <v>1.2617436493011331E-5</v>
      </c>
      <c r="K636">
        <f t="shared" si="60"/>
        <v>2.9821016400711618E-5</v>
      </c>
    </row>
    <row r="637" spans="1:11" x14ac:dyDescent="0.25">
      <c r="A637" s="43">
        <v>42979</v>
      </c>
      <c r="B637">
        <v>76.569999999999993</v>
      </c>
      <c r="C637">
        <v>164.050003</v>
      </c>
      <c r="D637">
        <v>225.88000500000001</v>
      </c>
      <c r="E637">
        <f t="shared" si="55"/>
        <v>3.1392831126358916E-3</v>
      </c>
      <c r="F637">
        <f t="shared" si="56"/>
        <v>3.0484987001957981E-4</v>
      </c>
      <c r="G637">
        <f t="shared" si="57"/>
        <v>9.5192211741314363E-3</v>
      </c>
      <c r="I637">
        <f t="shared" si="58"/>
        <v>1.085448842213586E-5</v>
      </c>
      <c r="J637">
        <f t="shared" si="59"/>
        <v>1.3064505478821833E-8</v>
      </c>
      <c r="K637">
        <f t="shared" si="60"/>
        <v>8.2135704105822338E-5</v>
      </c>
    </row>
    <row r="638" spans="1:11" x14ac:dyDescent="0.25">
      <c r="A638" s="43">
        <v>42983</v>
      </c>
      <c r="B638">
        <v>77.180000000000007</v>
      </c>
      <c r="C638">
        <v>162.08000200000001</v>
      </c>
      <c r="D638">
        <v>217.779999</v>
      </c>
      <c r="E638">
        <f t="shared" si="55"/>
        <v>7.9350009844408077E-3</v>
      </c>
      <c r="F638">
        <f t="shared" si="56"/>
        <v>-1.20812248542595E-2</v>
      </c>
      <c r="G638">
        <f t="shared" si="57"/>
        <v>-3.6518532614157932E-2</v>
      </c>
      <c r="I638">
        <f t="shared" si="58"/>
        <v>6.5453487017572495E-5</v>
      </c>
      <c r="J638">
        <f t="shared" si="59"/>
        <v>1.5625936994023007E-4</v>
      </c>
      <c r="K638">
        <f t="shared" si="60"/>
        <v>1.367141657980839E-3</v>
      </c>
    </row>
    <row r="639" spans="1:11" x14ac:dyDescent="0.25">
      <c r="A639" s="43">
        <v>42984</v>
      </c>
      <c r="B639">
        <v>78.779999000000004</v>
      </c>
      <c r="C639">
        <v>161.91000399999999</v>
      </c>
      <c r="D639">
        <v>218.83000200000001</v>
      </c>
      <c r="E639">
        <f t="shared" si="55"/>
        <v>2.051878873970989E-2</v>
      </c>
      <c r="F639">
        <f t="shared" si="56"/>
        <v>-1.0494028362148214E-3</v>
      </c>
      <c r="G639">
        <f t="shared" si="57"/>
        <v>4.809807479658184E-3</v>
      </c>
      <c r="I639">
        <f t="shared" si="58"/>
        <v>4.2741926636290012E-4</v>
      </c>
      <c r="J639">
        <f t="shared" si="59"/>
        <v>2.1566472498637945E-6</v>
      </c>
      <c r="K639">
        <f t="shared" si="60"/>
        <v>1.8952625742317581E-5</v>
      </c>
    </row>
    <row r="640" spans="1:11" x14ac:dyDescent="0.25">
      <c r="A640" s="43">
        <v>42985</v>
      </c>
      <c r="B640">
        <v>79.029999000000004</v>
      </c>
      <c r="C640">
        <v>161.259995</v>
      </c>
      <c r="D640">
        <v>215.83999600000001</v>
      </c>
      <c r="E640">
        <f t="shared" si="55"/>
        <v>3.1683697142784956E-3</v>
      </c>
      <c r="F640">
        <f t="shared" si="56"/>
        <v>-4.0227117526973758E-3</v>
      </c>
      <c r="G640">
        <f t="shared" si="57"/>
        <v>-1.3757807878583765E-2</v>
      </c>
      <c r="I640">
        <f t="shared" si="58"/>
        <v>1.1046992764414981E-5</v>
      </c>
      <c r="J640">
        <f t="shared" si="59"/>
        <v>1.9730135276894706E-5</v>
      </c>
      <c r="K640">
        <f t="shared" si="60"/>
        <v>2.0204217411655994E-4</v>
      </c>
    </row>
    <row r="641" spans="1:11" x14ac:dyDescent="0.25">
      <c r="A641" s="43">
        <v>42986</v>
      </c>
      <c r="B641">
        <v>78.819999999999993</v>
      </c>
      <c r="C641">
        <v>158.63000500000001</v>
      </c>
      <c r="D641">
        <v>217.21000699999999</v>
      </c>
      <c r="E641">
        <f t="shared" si="55"/>
        <v>-2.6607427966035858E-3</v>
      </c>
      <c r="F641">
        <f t="shared" si="56"/>
        <v>-1.6443460310793977E-2</v>
      </c>
      <c r="G641">
        <f t="shared" si="57"/>
        <v>6.3272858152793572E-3</v>
      </c>
      <c r="I641">
        <f t="shared" si="58"/>
        <v>6.2770835017704855E-6</v>
      </c>
      <c r="J641">
        <f t="shared" si="59"/>
        <v>2.8434762439365766E-4</v>
      </c>
      <c r="K641">
        <f t="shared" si="60"/>
        <v>3.4467932814282774E-5</v>
      </c>
    </row>
    <row r="642" spans="1:11" x14ac:dyDescent="0.25">
      <c r="A642" s="43">
        <v>42989</v>
      </c>
      <c r="B642">
        <v>79.25</v>
      </c>
      <c r="C642">
        <v>161.5</v>
      </c>
      <c r="D642">
        <v>221.05999800000001</v>
      </c>
      <c r="E642">
        <f t="shared" si="55"/>
        <v>5.4406409905323532E-3</v>
      </c>
      <c r="F642">
        <f t="shared" si="56"/>
        <v>1.7930664722458755E-2</v>
      </c>
      <c r="G642">
        <f t="shared" si="57"/>
        <v>1.7569489093013015E-2</v>
      </c>
      <c r="I642">
        <f t="shared" si="58"/>
        <v>3.1314913170174309E-5</v>
      </c>
      <c r="J642">
        <f t="shared" si="59"/>
        <v>3.0665315005574078E-4</v>
      </c>
      <c r="K642">
        <f t="shared" si="60"/>
        <v>2.9285966214858501E-4</v>
      </c>
    </row>
    <row r="643" spans="1:11" x14ac:dyDescent="0.25">
      <c r="A643" s="43">
        <v>42990</v>
      </c>
      <c r="B643">
        <v>79.5</v>
      </c>
      <c r="C643">
        <v>160.86000100000001</v>
      </c>
      <c r="D643">
        <v>225.949997</v>
      </c>
      <c r="E643">
        <f t="shared" ref="E643:E706" si="61">LN(B643/B642)</f>
        <v>3.1496089028962013E-3</v>
      </c>
      <c r="F643">
        <f t="shared" ref="F643:F706" si="62">LN(C643/C642)</f>
        <v>-3.9707149702024108E-3</v>
      </c>
      <c r="G643">
        <f t="shared" ref="G643:G706" si="63">LN(D643/D642)</f>
        <v>2.1879573744523071E-2</v>
      </c>
      <c r="I643">
        <f t="shared" si="58"/>
        <v>1.0922634052365897E-5</v>
      </c>
      <c r="J643">
        <f t="shared" si="59"/>
        <v>1.9270913909904697E-5</v>
      </c>
      <c r="K643">
        <f t="shared" si="60"/>
        <v>4.5895468151888416E-4</v>
      </c>
    </row>
    <row r="644" spans="1:11" x14ac:dyDescent="0.25">
      <c r="A644" s="43">
        <v>42991</v>
      </c>
      <c r="B644">
        <v>79.769997000000004</v>
      </c>
      <c r="C644">
        <v>159.64999399999999</v>
      </c>
      <c r="D644">
        <v>226.55999800000001</v>
      </c>
      <c r="E644">
        <f t="shared" si="61"/>
        <v>3.3904346546278683E-3</v>
      </c>
      <c r="F644">
        <f t="shared" si="62"/>
        <v>-7.5505461139296886E-3</v>
      </c>
      <c r="G644">
        <f t="shared" si="63"/>
        <v>2.6960790976564464E-3</v>
      </c>
      <c r="I644">
        <f t="shared" ref="I644:I707" si="64">(E644-E$759)^2</f>
        <v>1.2572460826535716E-5</v>
      </c>
      <c r="J644">
        <f t="shared" ref="J644:J707" si="65">(F644-F$759)^2</f>
        <v>6.3516055155855042E-5</v>
      </c>
      <c r="K644">
        <f t="shared" ref="K644:K707" si="66">(G644-G$759)^2</f>
        <v>5.0164037763621448E-6</v>
      </c>
    </row>
    <row r="645" spans="1:11" x14ac:dyDescent="0.25">
      <c r="A645" s="43">
        <v>42992</v>
      </c>
      <c r="B645">
        <v>80.089995999999999</v>
      </c>
      <c r="C645">
        <v>158.279999</v>
      </c>
      <c r="D645">
        <v>226.85000600000001</v>
      </c>
      <c r="E645">
        <f t="shared" si="61"/>
        <v>4.0034960768623885E-3</v>
      </c>
      <c r="F645">
        <f t="shared" si="62"/>
        <v>-8.6182713792732936E-3</v>
      </c>
      <c r="G645">
        <f t="shared" si="63"/>
        <v>1.2792308814967455E-3</v>
      </c>
      <c r="I645">
        <f t="shared" si="64"/>
        <v>1.7295850571139542E-5</v>
      </c>
      <c r="J645">
        <f t="shared" si="65"/>
        <v>8.1674984061042577E-5</v>
      </c>
      <c r="K645">
        <f t="shared" si="66"/>
        <v>6.7713931790335508E-7</v>
      </c>
    </row>
    <row r="646" spans="1:11" x14ac:dyDescent="0.25">
      <c r="A646" s="43">
        <v>42993</v>
      </c>
      <c r="B646">
        <v>80.069999999999993</v>
      </c>
      <c r="C646">
        <v>159.88000500000001</v>
      </c>
      <c r="D646">
        <v>225.220001</v>
      </c>
      <c r="E646">
        <f t="shared" si="61"/>
        <v>-2.497003072340971E-4</v>
      </c>
      <c r="F646">
        <f t="shared" si="62"/>
        <v>1.005795491727148E-2</v>
      </c>
      <c r="G646">
        <f t="shared" si="63"/>
        <v>-7.2113258501855853E-3</v>
      </c>
      <c r="I646">
        <f t="shared" si="64"/>
        <v>8.9053865265859126E-9</v>
      </c>
      <c r="J646">
        <f t="shared" si="65"/>
        <v>9.2906561433615467E-5</v>
      </c>
      <c r="K646">
        <f t="shared" si="66"/>
        <v>5.8793193561642467E-5</v>
      </c>
    </row>
    <row r="647" spans="1:11" x14ac:dyDescent="0.25">
      <c r="A647" s="43">
        <v>42996</v>
      </c>
      <c r="B647">
        <v>80.089995999999999</v>
      </c>
      <c r="C647">
        <v>158.66999799999999</v>
      </c>
      <c r="D647">
        <v>227.529999</v>
      </c>
      <c r="E647">
        <f t="shared" si="61"/>
        <v>2.4970030723408615E-4</v>
      </c>
      <c r="F647">
        <f t="shared" si="62"/>
        <v>-7.5970039753565418E-3</v>
      </c>
      <c r="G647">
        <f t="shared" si="63"/>
        <v>1.0204386725028027E-2</v>
      </c>
      <c r="I647">
        <f t="shared" si="64"/>
        <v>1.6405113077563414E-7</v>
      </c>
      <c r="J647">
        <f t="shared" si="65"/>
        <v>6.4258723558307786E-5</v>
      </c>
      <c r="K647">
        <f t="shared" si="66"/>
        <v>9.5024295485641696E-5</v>
      </c>
    </row>
    <row r="648" spans="1:11" x14ac:dyDescent="0.25">
      <c r="A648" s="43">
        <v>42997</v>
      </c>
      <c r="B648">
        <v>80.220000999999996</v>
      </c>
      <c r="C648">
        <v>158.729996</v>
      </c>
      <c r="D648">
        <v>228.91000399999999</v>
      </c>
      <c r="E648">
        <f t="shared" si="61"/>
        <v>1.6219204158494191E-3</v>
      </c>
      <c r="F648">
        <f t="shared" si="62"/>
        <v>3.7805924290364228E-4</v>
      </c>
      <c r="G648">
        <f t="shared" si="63"/>
        <v>6.0468372440193648E-3</v>
      </c>
      <c r="I648">
        <f t="shared" si="64"/>
        <v>3.1586259779529314E-6</v>
      </c>
      <c r="J648">
        <f t="shared" si="65"/>
        <v>1.6884452013902232E-9</v>
      </c>
      <c r="K648">
        <f t="shared" si="66"/>
        <v>3.1253590920777656E-5</v>
      </c>
    </row>
    <row r="649" spans="1:11" x14ac:dyDescent="0.25">
      <c r="A649" s="43">
        <v>42998</v>
      </c>
      <c r="B649">
        <v>80.550003000000004</v>
      </c>
      <c r="C649">
        <v>156.070007</v>
      </c>
      <c r="D649">
        <v>229.78999300000001</v>
      </c>
      <c r="E649">
        <f t="shared" si="61"/>
        <v>4.1052740593045794E-3</v>
      </c>
      <c r="F649">
        <f t="shared" si="62"/>
        <v>-1.6899950977994099E-2</v>
      </c>
      <c r="G649">
        <f t="shared" si="63"/>
        <v>3.8368872262184057E-3</v>
      </c>
      <c r="I649">
        <f t="shared" si="64"/>
        <v>1.815276358099137E-5</v>
      </c>
      <c r="J649">
        <f t="shared" si="65"/>
        <v>2.9995125652906797E-4</v>
      </c>
      <c r="K649">
        <f t="shared" si="66"/>
        <v>1.1428058118247109E-5</v>
      </c>
    </row>
    <row r="650" spans="1:11" x14ac:dyDescent="0.25">
      <c r="A650" s="43">
        <v>42999</v>
      </c>
      <c r="B650">
        <v>79.889999000000003</v>
      </c>
      <c r="C650">
        <v>153.38999899999999</v>
      </c>
      <c r="D650">
        <v>231.28999300000001</v>
      </c>
      <c r="E650">
        <f t="shared" si="61"/>
        <v>-8.2274708901912755E-3</v>
      </c>
      <c r="F650">
        <f t="shared" si="62"/>
        <v>-1.7320978165442685E-2</v>
      </c>
      <c r="G650">
        <f t="shared" si="63"/>
        <v>6.5064862381238953E-3</v>
      </c>
      <c r="I650">
        <f t="shared" si="64"/>
        <v>6.5159427042339239E-5</v>
      </c>
      <c r="J650">
        <f t="shared" si="65"/>
        <v>3.1471214511701073E-4</v>
      </c>
      <c r="K650">
        <f t="shared" si="66"/>
        <v>3.6604195354820608E-5</v>
      </c>
    </row>
    <row r="651" spans="1:11" x14ac:dyDescent="0.25">
      <c r="A651" s="43">
        <v>43000</v>
      </c>
      <c r="B651">
        <v>79.919998000000007</v>
      </c>
      <c r="C651">
        <v>151.88999899999999</v>
      </c>
      <c r="D651">
        <v>231.029999</v>
      </c>
      <c r="E651">
        <f t="shared" si="61"/>
        <v>3.7543333853353827E-4</v>
      </c>
      <c r="F651">
        <f t="shared" si="62"/>
        <v>-9.8271231744721053E-3</v>
      </c>
      <c r="G651">
        <f t="shared" si="63"/>
        <v>-1.1247362515458849E-3</v>
      </c>
      <c r="I651">
        <f t="shared" si="64"/>
        <v>2.8171179331457649E-7</v>
      </c>
      <c r="J651">
        <f t="shared" si="65"/>
        <v>1.0498611268985513E-4</v>
      </c>
      <c r="K651">
        <f t="shared" si="66"/>
        <v>2.499821490207335E-6</v>
      </c>
    </row>
    <row r="652" spans="1:11" x14ac:dyDescent="0.25">
      <c r="A652" s="43">
        <v>43003</v>
      </c>
      <c r="B652">
        <v>80.980002999999996</v>
      </c>
      <c r="C652">
        <v>150.550003</v>
      </c>
      <c r="D652">
        <v>230.259995</v>
      </c>
      <c r="E652">
        <f t="shared" si="61"/>
        <v>1.3176138334925825E-2</v>
      </c>
      <c r="F652">
        <f t="shared" si="62"/>
        <v>-8.8612932115382393E-3</v>
      </c>
      <c r="G652">
        <f t="shared" si="63"/>
        <v>-3.3384843598915489E-3</v>
      </c>
      <c r="I652">
        <f t="shared" si="64"/>
        <v>1.7772810000313413E-4</v>
      </c>
      <c r="J652">
        <f t="shared" si="65"/>
        <v>8.6126625046817278E-5</v>
      </c>
      <c r="K652">
        <f t="shared" si="66"/>
        <v>1.4400738430143563E-5</v>
      </c>
    </row>
    <row r="653" spans="1:11" x14ac:dyDescent="0.25">
      <c r="A653" s="43">
        <v>43004</v>
      </c>
      <c r="B653">
        <v>80.889999000000003</v>
      </c>
      <c r="C653">
        <v>153.13999899999999</v>
      </c>
      <c r="D653">
        <v>229.94000199999999</v>
      </c>
      <c r="E653">
        <f t="shared" si="61"/>
        <v>-1.1120529828049046E-3</v>
      </c>
      <c r="F653">
        <f t="shared" si="62"/>
        <v>1.7057254300327555E-2</v>
      </c>
      <c r="G653">
        <f t="shared" si="63"/>
        <v>-1.3906695074194207E-3</v>
      </c>
      <c r="I653">
        <f t="shared" si="64"/>
        <v>9.1531513136224548E-7</v>
      </c>
      <c r="J653">
        <f t="shared" si="65"/>
        <v>2.7682651678065644E-4</v>
      </c>
      <c r="K653">
        <f t="shared" si="66"/>
        <v>3.4114667566623971E-6</v>
      </c>
    </row>
    <row r="654" spans="1:11" x14ac:dyDescent="0.25">
      <c r="A654" s="43">
        <v>43005</v>
      </c>
      <c r="B654">
        <v>81.430000000000007</v>
      </c>
      <c r="C654">
        <v>154.229996</v>
      </c>
      <c r="D654">
        <v>234.759995</v>
      </c>
      <c r="E654">
        <f t="shared" si="61"/>
        <v>6.6535608116463398E-3</v>
      </c>
      <c r="F654">
        <f t="shared" si="62"/>
        <v>7.0924396452265439E-3</v>
      </c>
      <c r="G654">
        <f t="shared" si="63"/>
        <v>2.0745280368271012E-2</v>
      </c>
      <c r="I654">
        <f t="shared" si="64"/>
        <v>4.636102066272301E-5</v>
      </c>
      <c r="J654">
        <f t="shared" si="65"/>
        <v>4.4532795520166749E-5</v>
      </c>
      <c r="K654">
        <f t="shared" si="66"/>
        <v>4.1164085261506439E-4</v>
      </c>
    </row>
    <row r="655" spans="1:11" x14ac:dyDescent="0.25">
      <c r="A655" s="43">
        <v>43006</v>
      </c>
      <c r="B655">
        <v>82.190002000000007</v>
      </c>
      <c r="C655">
        <v>153.279999</v>
      </c>
      <c r="D655">
        <v>235.470001</v>
      </c>
      <c r="E655">
        <f t="shared" si="61"/>
        <v>9.2899090152289716E-3</v>
      </c>
      <c r="F655">
        <f t="shared" si="62"/>
        <v>-6.1786611016890888E-3</v>
      </c>
      <c r="G655">
        <f t="shared" si="63"/>
        <v>3.0198266618711648E-3</v>
      </c>
      <c r="I655">
        <f t="shared" si="64"/>
        <v>8.9212576923315679E-5</v>
      </c>
      <c r="J655">
        <f t="shared" si="65"/>
        <v>4.3531110511892816E-5</v>
      </c>
      <c r="K655">
        <f t="shared" si="66"/>
        <v>6.5714324486764306E-6</v>
      </c>
    </row>
    <row r="656" spans="1:11" x14ac:dyDescent="0.25">
      <c r="A656" s="43">
        <v>43007</v>
      </c>
      <c r="B656">
        <v>81.980002999999996</v>
      </c>
      <c r="C656">
        <v>154.11999499999999</v>
      </c>
      <c r="D656">
        <v>237.19000199999999</v>
      </c>
      <c r="E656">
        <f t="shared" si="61"/>
        <v>-2.5583128237868856E-3</v>
      </c>
      <c r="F656">
        <f t="shared" si="62"/>
        <v>5.4651796171614198E-3</v>
      </c>
      <c r="G656">
        <f t="shared" si="63"/>
        <v>7.2779950972560754E-3</v>
      </c>
      <c r="I656">
        <f t="shared" si="64"/>
        <v>5.774317071625027E-6</v>
      </c>
      <c r="J656">
        <f t="shared" si="65"/>
        <v>2.5462415525693258E-5</v>
      </c>
      <c r="K656">
        <f t="shared" si="66"/>
        <v>4.6534894662786216E-5</v>
      </c>
    </row>
    <row r="657" spans="1:11" x14ac:dyDescent="0.25">
      <c r="A657" s="43">
        <v>43010</v>
      </c>
      <c r="B657">
        <v>81.629997000000003</v>
      </c>
      <c r="C657">
        <v>153.80999800000001</v>
      </c>
      <c r="D657">
        <v>240.64999399999999</v>
      </c>
      <c r="E657">
        <f t="shared" si="61"/>
        <v>-4.278546958412544E-3</v>
      </c>
      <c r="F657">
        <f t="shared" si="62"/>
        <v>-2.0134258550402453E-3</v>
      </c>
      <c r="G657">
        <f t="shared" si="63"/>
        <v>1.4482054665730026E-2</v>
      </c>
      <c r="I657">
        <f t="shared" si="64"/>
        <v>1.7000901991595963E-5</v>
      </c>
      <c r="J657">
        <f t="shared" si="65"/>
        <v>5.9174249875763665E-6</v>
      </c>
      <c r="K657">
        <f t="shared" si="66"/>
        <v>1.9672049999159048E-4</v>
      </c>
    </row>
    <row r="658" spans="1:11" x14ac:dyDescent="0.25">
      <c r="A658" s="43">
        <v>43011</v>
      </c>
      <c r="B658">
        <v>81.760002</v>
      </c>
      <c r="C658">
        <v>154.479996</v>
      </c>
      <c r="D658">
        <v>241.61999499999999</v>
      </c>
      <c r="E658">
        <f t="shared" si="61"/>
        <v>1.5913462051639041E-3</v>
      </c>
      <c r="F658">
        <f t="shared" si="62"/>
        <v>4.3465507662760541E-3</v>
      </c>
      <c r="G658">
        <f t="shared" si="63"/>
        <v>4.0226525811228372E-3</v>
      </c>
      <c r="I658">
        <f t="shared" si="64"/>
        <v>3.0508845836585228E-6</v>
      </c>
      <c r="J658">
        <f t="shared" si="65"/>
        <v>1.5424477268056839E-5</v>
      </c>
      <c r="K658">
        <f t="shared" si="66"/>
        <v>1.2718541719171609E-5</v>
      </c>
    </row>
    <row r="659" spans="1:11" x14ac:dyDescent="0.25">
      <c r="A659" s="43">
        <v>43012</v>
      </c>
      <c r="B659">
        <v>81.790001000000004</v>
      </c>
      <c r="C659">
        <v>153.479996</v>
      </c>
      <c r="D659">
        <v>240.30999800000001</v>
      </c>
      <c r="E659">
        <f t="shared" si="61"/>
        <v>3.6684805608275299E-4</v>
      </c>
      <c r="F659">
        <f t="shared" si="62"/>
        <v>-6.4943729102154403E-3</v>
      </c>
      <c r="G659">
        <f t="shared" si="63"/>
        <v>-5.4364751954357454E-3</v>
      </c>
      <c r="I659">
        <f t="shared" si="64"/>
        <v>2.7267196052591459E-7</v>
      </c>
      <c r="J659">
        <f t="shared" si="65"/>
        <v>4.7796798169076644E-5</v>
      </c>
      <c r="K659">
        <f t="shared" si="66"/>
        <v>3.4725343147318344E-5</v>
      </c>
    </row>
    <row r="660" spans="1:11" x14ac:dyDescent="0.25">
      <c r="A660" s="43">
        <v>43013</v>
      </c>
      <c r="B660">
        <v>82.019997000000004</v>
      </c>
      <c r="C660">
        <v>155.38999899999999</v>
      </c>
      <c r="D660">
        <v>246.05999800000001</v>
      </c>
      <c r="E660">
        <f t="shared" si="61"/>
        <v>2.8080844141514898E-3</v>
      </c>
      <c r="F660">
        <f t="shared" si="62"/>
        <v>1.236784004649839E-2</v>
      </c>
      <c r="G660">
        <f t="shared" si="63"/>
        <v>2.3645652301593437E-2</v>
      </c>
      <c r="I660">
        <f t="shared" si="64"/>
        <v>8.7818365573846401E-6</v>
      </c>
      <c r="J660">
        <f t="shared" si="65"/>
        <v>1.4277119531535705E-4</v>
      </c>
      <c r="K660">
        <f t="shared" si="66"/>
        <v>5.3774392082297151E-4</v>
      </c>
    </row>
    <row r="661" spans="1:11" x14ac:dyDescent="0.25">
      <c r="A661" s="43">
        <v>43014</v>
      </c>
      <c r="B661">
        <v>81.709998999999996</v>
      </c>
      <c r="C661">
        <v>155.300003</v>
      </c>
      <c r="D661">
        <v>246.020004</v>
      </c>
      <c r="E661">
        <f t="shared" si="61"/>
        <v>-3.7867022292559557E-3</v>
      </c>
      <c r="F661">
        <f t="shared" si="62"/>
        <v>-5.7932989113083065E-4</v>
      </c>
      <c r="G661">
        <f t="shared" si="63"/>
        <v>-1.6255080444446852E-4</v>
      </c>
      <c r="I661">
        <f t="shared" si="64"/>
        <v>1.3186850092731292E-5</v>
      </c>
      <c r="J661">
        <f t="shared" si="65"/>
        <v>9.969619686438336E-7</v>
      </c>
      <c r="K661">
        <f t="shared" si="66"/>
        <v>3.8303341271393554E-7</v>
      </c>
    </row>
    <row r="662" spans="1:11" x14ac:dyDescent="0.25">
      <c r="A662" s="43">
        <v>43017</v>
      </c>
      <c r="B662">
        <v>82.029999000000004</v>
      </c>
      <c r="C662">
        <v>155.83999600000001</v>
      </c>
      <c r="D662">
        <v>242.800003</v>
      </c>
      <c r="E662">
        <f t="shared" si="61"/>
        <v>3.9086406657847768E-3</v>
      </c>
      <c r="F662">
        <f t="shared" si="62"/>
        <v>3.4710647547823194E-3</v>
      </c>
      <c r="G662">
        <f t="shared" si="63"/>
        <v>-1.3174778158287955E-2</v>
      </c>
      <c r="I662">
        <f t="shared" si="64"/>
        <v>1.6515873435649867E-5</v>
      </c>
      <c r="J662">
        <f t="shared" si="65"/>
        <v>9.3141840505377474E-6</v>
      </c>
      <c r="K662">
        <f t="shared" si="66"/>
        <v>1.8580754930216727E-4</v>
      </c>
    </row>
    <row r="663" spans="1:11" x14ac:dyDescent="0.25">
      <c r="A663" s="43">
        <v>43018</v>
      </c>
      <c r="B663">
        <v>82.260002</v>
      </c>
      <c r="C663">
        <v>155.89999399999999</v>
      </c>
      <c r="D663">
        <v>242.60000600000001</v>
      </c>
      <c r="E663">
        <f t="shared" si="61"/>
        <v>2.7999652914345013E-3</v>
      </c>
      <c r="F663">
        <f t="shared" si="62"/>
        <v>3.8492335064740783E-4</v>
      </c>
      <c r="G663">
        <f t="shared" si="63"/>
        <v>-8.2405029917283082E-4</v>
      </c>
      <c r="I663">
        <f t="shared" si="64"/>
        <v>8.7337817952666039E-6</v>
      </c>
      <c r="J663">
        <f t="shared" si="65"/>
        <v>1.1714592633867041E-9</v>
      </c>
      <c r="K663">
        <f t="shared" si="66"/>
        <v>1.6394150101475287E-6</v>
      </c>
    </row>
    <row r="664" spans="1:11" x14ac:dyDescent="0.25">
      <c r="A664" s="43">
        <v>43019</v>
      </c>
      <c r="B664">
        <v>82.599997999999999</v>
      </c>
      <c r="C664">
        <v>156.550003</v>
      </c>
      <c r="D664">
        <v>242.39999399999999</v>
      </c>
      <c r="E664">
        <f t="shared" si="61"/>
        <v>4.1246691984259606E-3</v>
      </c>
      <c r="F664">
        <f t="shared" si="62"/>
        <v>4.1607293581003447E-3</v>
      </c>
      <c r="G664">
        <f t="shared" si="63"/>
        <v>-8.2479179933487548E-4</v>
      </c>
      <c r="I664">
        <f t="shared" si="64"/>
        <v>1.8318409845062483E-5</v>
      </c>
      <c r="J664">
        <f t="shared" si="65"/>
        <v>1.3999416558931842E-5</v>
      </c>
      <c r="K664">
        <f t="shared" si="66"/>
        <v>1.6413143882861499E-6</v>
      </c>
    </row>
    <row r="665" spans="1:11" x14ac:dyDescent="0.25">
      <c r="A665" s="43">
        <v>43020</v>
      </c>
      <c r="B665">
        <v>82.43</v>
      </c>
      <c r="C665">
        <v>156</v>
      </c>
      <c r="D665">
        <v>239.800003</v>
      </c>
      <c r="E665">
        <f t="shared" si="61"/>
        <v>-2.0602079887207434E-3</v>
      </c>
      <c r="F665">
        <f t="shared" si="62"/>
        <v>-3.5194596860841968E-3</v>
      </c>
      <c r="G665">
        <f t="shared" si="63"/>
        <v>-1.0783974338844635E-2</v>
      </c>
      <c r="I665">
        <f t="shared" si="64"/>
        <v>3.6285527164234456E-6</v>
      </c>
      <c r="J665">
        <f t="shared" si="65"/>
        <v>1.5512645768809225E-5</v>
      </c>
      <c r="K665">
        <f t="shared" si="66"/>
        <v>1.2634480419236756E-4</v>
      </c>
    </row>
    <row r="666" spans="1:11" x14ac:dyDescent="0.25">
      <c r="A666" s="43">
        <v>43021</v>
      </c>
      <c r="B666">
        <v>82.410004000000001</v>
      </c>
      <c r="C666">
        <v>156.990005</v>
      </c>
      <c r="D666">
        <v>238.529999</v>
      </c>
      <c r="E666">
        <f t="shared" si="61"/>
        <v>-2.42611012046444E-4</v>
      </c>
      <c r="F666">
        <f t="shared" si="62"/>
        <v>6.326133651850906E-3</v>
      </c>
      <c r="G666">
        <f t="shared" si="63"/>
        <v>-5.3101707146821896E-3</v>
      </c>
      <c r="I666">
        <f t="shared" si="64"/>
        <v>7.6176343753061127E-9</v>
      </c>
      <c r="J666">
        <f t="shared" si="65"/>
        <v>3.4892456598878496E-5</v>
      </c>
      <c r="K666">
        <f t="shared" si="66"/>
        <v>3.3252716494372872E-5</v>
      </c>
    </row>
    <row r="667" spans="1:11" x14ac:dyDescent="0.25">
      <c r="A667" s="43">
        <v>43024</v>
      </c>
      <c r="B667">
        <v>82.809997999999993</v>
      </c>
      <c r="C667">
        <v>159.88000500000001</v>
      </c>
      <c r="D667">
        <v>242.41000399999999</v>
      </c>
      <c r="E667">
        <f t="shared" si="61"/>
        <v>4.841965580846104E-3</v>
      </c>
      <c r="F667">
        <f t="shared" si="62"/>
        <v>1.8241424215189546E-2</v>
      </c>
      <c r="G667">
        <f t="shared" si="63"/>
        <v>1.6135439581456208E-2</v>
      </c>
      <c r="I667">
        <f t="shared" si="64"/>
        <v>2.4972982628771456E-5</v>
      </c>
      <c r="J667">
        <f t="shared" si="65"/>
        <v>3.1763346042096259E-4</v>
      </c>
      <c r="K667">
        <f t="shared" si="66"/>
        <v>2.4583397152918614E-4</v>
      </c>
    </row>
    <row r="668" spans="1:11" x14ac:dyDescent="0.25">
      <c r="A668" s="43">
        <v>43025</v>
      </c>
      <c r="B668">
        <v>82.959998999999996</v>
      </c>
      <c r="C668">
        <v>160.470001</v>
      </c>
      <c r="D668">
        <v>236.08999600000001</v>
      </c>
      <c r="E668">
        <f t="shared" si="61"/>
        <v>1.8097489733339576E-3</v>
      </c>
      <c r="F668">
        <f t="shared" si="62"/>
        <v>3.6834503263853268E-3</v>
      </c>
      <c r="G668">
        <f t="shared" si="63"/>
        <v>-2.6417452653182752E-2</v>
      </c>
      <c r="I668">
        <f t="shared" si="64"/>
        <v>3.8615430419244822E-6</v>
      </c>
      <c r="J668">
        <f t="shared" si="65"/>
        <v>1.0655657027369172E-5</v>
      </c>
      <c r="K668">
        <f t="shared" si="66"/>
        <v>7.2220106091954817E-4</v>
      </c>
    </row>
    <row r="669" spans="1:11" x14ac:dyDescent="0.25">
      <c r="A669" s="43">
        <v>43026</v>
      </c>
      <c r="B669">
        <v>82.760002</v>
      </c>
      <c r="C669">
        <v>159.759995</v>
      </c>
      <c r="D669">
        <v>242.029999</v>
      </c>
      <c r="E669">
        <f t="shared" si="61"/>
        <v>-2.4136748236640087E-3</v>
      </c>
      <c r="F669">
        <f t="shared" si="62"/>
        <v>-4.4343576323489058E-3</v>
      </c>
      <c r="G669">
        <f t="shared" si="63"/>
        <v>2.4848609966419181E-2</v>
      </c>
      <c r="I669">
        <f t="shared" si="64"/>
        <v>5.1001125273596484E-6</v>
      </c>
      <c r="J669">
        <f t="shared" si="65"/>
        <v>2.3556535732822382E-5</v>
      </c>
      <c r="K669">
        <f t="shared" si="66"/>
        <v>5.9498253517389986E-4</v>
      </c>
    </row>
    <row r="670" spans="1:11" x14ac:dyDescent="0.25">
      <c r="A670" s="43">
        <v>43027</v>
      </c>
      <c r="B670">
        <v>82.739998</v>
      </c>
      <c r="C670">
        <v>155.979996</v>
      </c>
      <c r="D670">
        <v>239.990005</v>
      </c>
      <c r="E670">
        <f t="shared" si="61"/>
        <v>-2.4174018244608179E-4</v>
      </c>
      <c r="F670">
        <f t="shared" si="62"/>
        <v>-2.3944889552575576E-2</v>
      </c>
      <c r="G670">
        <f t="shared" si="63"/>
        <v>-8.4644046424033649E-3</v>
      </c>
      <c r="I670">
        <f t="shared" si="64"/>
        <v>7.4663823410125411E-9</v>
      </c>
      <c r="J670">
        <f t="shared" si="65"/>
        <v>5.9360642028521548E-4</v>
      </c>
      <c r="K670">
        <f t="shared" si="66"/>
        <v>7.9579794303684978E-5</v>
      </c>
    </row>
    <row r="671" spans="1:11" x14ac:dyDescent="0.25">
      <c r="A671" s="43">
        <v>43028</v>
      </c>
      <c r="B671">
        <v>83.110000999999997</v>
      </c>
      <c r="C671">
        <v>156.25</v>
      </c>
      <c r="D671">
        <v>244.729996</v>
      </c>
      <c r="E671">
        <f t="shared" si="61"/>
        <v>4.4619067360215899E-3</v>
      </c>
      <c r="F671">
        <f t="shared" si="62"/>
        <v>1.7295203584725659E-3</v>
      </c>
      <c r="G671">
        <f t="shared" si="63"/>
        <v>1.9558269048921099E-2</v>
      </c>
      <c r="I671">
        <f t="shared" si="64"/>
        <v>2.1318893099374584E-5</v>
      </c>
      <c r="J671">
        <f t="shared" si="65"/>
        <v>1.7170706395545823E-6</v>
      </c>
      <c r="K671">
        <f t="shared" si="66"/>
        <v>3.648834592853059E-4</v>
      </c>
    </row>
    <row r="672" spans="1:11" x14ac:dyDescent="0.25">
      <c r="A672" s="43">
        <v>43031</v>
      </c>
      <c r="B672">
        <v>83.239998</v>
      </c>
      <c r="C672">
        <v>156.16999799999999</v>
      </c>
      <c r="D672">
        <v>242.13000500000001</v>
      </c>
      <c r="E672">
        <f t="shared" si="61"/>
        <v>1.5629339013419352E-3</v>
      </c>
      <c r="F672">
        <f t="shared" si="62"/>
        <v>-5.1214392331348552E-4</v>
      </c>
      <c r="G672">
        <f t="shared" si="63"/>
        <v>-1.0680753035912689E-2</v>
      </c>
      <c r="I672">
        <f t="shared" si="64"/>
        <v>2.9524375417230799E-6</v>
      </c>
      <c r="J672">
        <f t="shared" si="65"/>
        <v>8.6730825561903627E-7</v>
      </c>
      <c r="K672">
        <f t="shared" si="66"/>
        <v>1.240349777818718E-4</v>
      </c>
    </row>
    <row r="673" spans="1:11" x14ac:dyDescent="0.25">
      <c r="A673" s="43">
        <v>43032</v>
      </c>
      <c r="B673">
        <v>83.470000999999996</v>
      </c>
      <c r="C673">
        <v>157.10000600000001</v>
      </c>
      <c r="D673">
        <v>244.83999600000001</v>
      </c>
      <c r="E673">
        <f t="shared" si="61"/>
        <v>2.7593203444742161E-3</v>
      </c>
      <c r="F673">
        <f t="shared" si="62"/>
        <v>5.9374387606116802E-3</v>
      </c>
      <c r="G673">
        <f t="shared" si="63"/>
        <v>1.1130126991214729E-2</v>
      </c>
      <c r="I673">
        <f t="shared" si="64"/>
        <v>8.4951980075820129E-6</v>
      </c>
      <c r="J673">
        <f t="shared" si="65"/>
        <v>3.0451511532730491E-5</v>
      </c>
      <c r="K673">
        <f t="shared" si="66"/>
        <v>1.1392959792067583E-4</v>
      </c>
    </row>
    <row r="674" spans="1:11" x14ac:dyDescent="0.25">
      <c r="A674" s="43">
        <v>43033</v>
      </c>
      <c r="B674">
        <v>83.169998000000007</v>
      </c>
      <c r="C674">
        <v>156.41000399999999</v>
      </c>
      <c r="D674">
        <v>241.71000699999999</v>
      </c>
      <c r="E674">
        <f t="shared" si="61"/>
        <v>-3.6006160095338386E-3</v>
      </c>
      <c r="F674">
        <f t="shared" si="62"/>
        <v>-4.4017931938469066E-3</v>
      </c>
      <c r="G674">
        <f t="shared" si="63"/>
        <v>-1.2866230228130986E-2</v>
      </c>
      <c r="I674">
        <f t="shared" si="64"/>
        <v>1.1869982239177732E-5</v>
      </c>
      <c r="J674">
        <f t="shared" si="65"/>
        <v>2.3241492677907626E-5</v>
      </c>
      <c r="K674">
        <f t="shared" si="66"/>
        <v>1.7749104075901552E-4</v>
      </c>
    </row>
    <row r="675" spans="1:11" x14ac:dyDescent="0.25">
      <c r="A675" s="43">
        <v>43034</v>
      </c>
      <c r="B675">
        <v>83.470000999999996</v>
      </c>
      <c r="C675">
        <v>157.41000399999999</v>
      </c>
      <c r="D675">
        <v>241.720001</v>
      </c>
      <c r="E675">
        <f t="shared" si="61"/>
        <v>3.600616009533823E-3</v>
      </c>
      <c r="F675">
        <f t="shared" si="62"/>
        <v>6.3731015181136743E-3</v>
      </c>
      <c r="G675">
        <f t="shared" si="63"/>
        <v>4.1346212837508936E-5</v>
      </c>
      <c r="I675">
        <f t="shared" si="64"/>
        <v>1.4107145087481541E-5</v>
      </c>
      <c r="J675">
        <f t="shared" si="65"/>
        <v>3.5449539421542047E-5</v>
      </c>
      <c r="K675">
        <f t="shared" si="66"/>
        <v>1.7222492940031489E-7</v>
      </c>
    </row>
    <row r="676" spans="1:11" x14ac:dyDescent="0.25">
      <c r="A676" s="43">
        <v>43035</v>
      </c>
      <c r="B676">
        <v>83.709998999999996</v>
      </c>
      <c r="C676">
        <v>163.050003</v>
      </c>
      <c r="D676">
        <v>241.71000699999999</v>
      </c>
      <c r="E676">
        <f t="shared" si="61"/>
        <v>2.8711348829635326E-3</v>
      </c>
      <c r="F676">
        <f t="shared" si="62"/>
        <v>3.5203028856516258E-2</v>
      </c>
      <c r="G676">
        <f t="shared" si="63"/>
        <v>-4.1346212837624329E-5</v>
      </c>
      <c r="I676">
        <f t="shared" si="64"/>
        <v>9.1595015013062401E-6</v>
      </c>
      <c r="J676">
        <f t="shared" si="65"/>
        <v>1.2099182326367175E-3</v>
      </c>
      <c r="K676">
        <f t="shared" si="66"/>
        <v>2.4769766590709894E-7</v>
      </c>
    </row>
    <row r="677" spans="1:11" x14ac:dyDescent="0.25">
      <c r="A677" s="43">
        <v>43038</v>
      </c>
      <c r="B677">
        <v>83.540001000000004</v>
      </c>
      <c r="C677">
        <v>166.720001</v>
      </c>
      <c r="D677">
        <v>240.88999899999999</v>
      </c>
      <c r="E677">
        <f t="shared" si="61"/>
        <v>-2.0328616866180068E-3</v>
      </c>
      <c r="F677">
        <f t="shared" si="62"/>
        <v>2.2258843928490694E-2</v>
      </c>
      <c r="G677">
        <f t="shared" si="63"/>
        <v>-3.3982958100054654E-3</v>
      </c>
      <c r="I677">
        <f t="shared" si="64"/>
        <v>3.5251179055087648E-6</v>
      </c>
      <c r="J677">
        <f t="shared" si="65"/>
        <v>4.7697223361002763E-4</v>
      </c>
      <c r="K677">
        <f t="shared" si="66"/>
        <v>1.4858264468516283E-5</v>
      </c>
    </row>
    <row r="678" spans="1:11" x14ac:dyDescent="0.25">
      <c r="A678" s="43">
        <v>43039</v>
      </c>
      <c r="B678">
        <v>83.349997999999999</v>
      </c>
      <c r="C678">
        <v>169.03999300000001</v>
      </c>
      <c r="D678">
        <v>242.479996</v>
      </c>
      <c r="E678">
        <f t="shared" si="61"/>
        <v>-2.2769858377410792E-3</v>
      </c>
      <c r="F678">
        <f t="shared" si="62"/>
        <v>1.3819567334400661E-2</v>
      </c>
      <c r="G678">
        <f t="shared" si="63"/>
        <v>6.578822645809064E-3</v>
      </c>
      <c r="I678">
        <f t="shared" si="64"/>
        <v>4.5014152121616693E-6</v>
      </c>
      <c r="J678">
        <f t="shared" si="65"/>
        <v>1.7957118640496845E-4</v>
      </c>
      <c r="K678">
        <f t="shared" si="66"/>
        <v>3.7484718713846205E-5</v>
      </c>
    </row>
    <row r="679" spans="1:11" x14ac:dyDescent="0.25">
      <c r="A679" s="43">
        <v>43040</v>
      </c>
      <c r="B679">
        <v>83.870002999999997</v>
      </c>
      <c r="C679">
        <v>166.88999899999999</v>
      </c>
      <c r="D679">
        <v>244.259995</v>
      </c>
      <c r="E679">
        <f t="shared" si="61"/>
        <v>6.2194315643612956E-3</v>
      </c>
      <c r="F679">
        <f t="shared" si="62"/>
        <v>-1.2800425134142644E-2</v>
      </c>
      <c r="G679">
        <f t="shared" si="63"/>
        <v>7.3139950196095434E-3</v>
      </c>
      <c r="I679">
        <f t="shared" si="64"/>
        <v>4.063760988568076E-5</v>
      </c>
      <c r="J679">
        <f t="shared" si="65"/>
        <v>1.7475716508090152E-4</v>
      </c>
      <c r="K679">
        <f t="shared" si="66"/>
        <v>4.7027348323643348E-5</v>
      </c>
    </row>
    <row r="680" spans="1:11" x14ac:dyDescent="0.25">
      <c r="A680" s="43">
        <v>43041</v>
      </c>
      <c r="B680">
        <v>83.529999000000004</v>
      </c>
      <c r="C680">
        <v>168.11000100000001</v>
      </c>
      <c r="D680">
        <v>246.88000500000001</v>
      </c>
      <c r="E680">
        <f t="shared" si="61"/>
        <v>-4.0621799698947721E-3</v>
      </c>
      <c r="F680">
        <f t="shared" si="62"/>
        <v>7.283626230112741E-3</v>
      </c>
      <c r="G680">
        <f t="shared" si="63"/>
        <v>1.0669197594653601E-2</v>
      </c>
      <c r="I680">
        <f t="shared" si="64"/>
        <v>1.5263461437287993E-5</v>
      </c>
      <c r="J680">
        <f t="shared" si="65"/>
        <v>4.7121034768671779E-5</v>
      </c>
      <c r="K680">
        <f t="shared" si="66"/>
        <v>1.0430233508447048E-4</v>
      </c>
    </row>
    <row r="681" spans="1:11" x14ac:dyDescent="0.25">
      <c r="A681" s="43">
        <v>43042</v>
      </c>
      <c r="B681">
        <v>83.18</v>
      </c>
      <c r="C681">
        <v>172.5</v>
      </c>
      <c r="D681">
        <v>244.39999399999999</v>
      </c>
      <c r="E681">
        <f t="shared" si="61"/>
        <v>-4.1989024813024892E-3</v>
      </c>
      <c r="F681">
        <f t="shared" si="62"/>
        <v>2.5778703477961077E-2</v>
      </c>
      <c r="G681">
        <f t="shared" si="63"/>
        <v>-1.0096206120083197E-2</v>
      </c>
      <c r="I681">
        <f t="shared" si="64"/>
        <v>1.6350462627885874E-5</v>
      </c>
      <c r="J681">
        <f t="shared" si="65"/>
        <v>6.4310695575979873E-4</v>
      </c>
      <c r="K681">
        <f t="shared" si="66"/>
        <v>1.1135635894383278E-4</v>
      </c>
    </row>
    <row r="682" spans="1:11" x14ac:dyDescent="0.25">
      <c r="A682" s="43">
        <v>43045</v>
      </c>
      <c r="B682">
        <v>83.75</v>
      </c>
      <c r="C682">
        <v>174.25</v>
      </c>
      <c r="D682">
        <v>243.490005</v>
      </c>
      <c r="E682">
        <f t="shared" si="61"/>
        <v>6.8292363904101884E-3</v>
      </c>
      <c r="F682">
        <f t="shared" si="62"/>
        <v>1.0093813169218906E-2</v>
      </c>
      <c r="G682">
        <f t="shared" si="63"/>
        <v>-3.7303082952638423E-3</v>
      </c>
      <c r="I682">
        <f t="shared" si="64"/>
        <v>4.8784194925580023E-5</v>
      </c>
      <c r="J682">
        <f t="shared" si="65"/>
        <v>9.3599108642705139E-5</v>
      </c>
      <c r="K682">
        <f t="shared" si="66"/>
        <v>1.7528075257972796E-5</v>
      </c>
    </row>
    <row r="683" spans="1:11" x14ac:dyDescent="0.25">
      <c r="A683" s="43">
        <v>43046</v>
      </c>
      <c r="B683">
        <v>83.580001999999993</v>
      </c>
      <c r="C683">
        <v>174.80999800000001</v>
      </c>
      <c r="D683">
        <v>239.80999800000001</v>
      </c>
      <c r="E683">
        <f t="shared" si="61"/>
        <v>-2.031889756237238E-3</v>
      </c>
      <c r="F683">
        <f t="shared" si="62"/>
        <v>3.2086087414660556E-3</v>
      </c>
      <c r="G683">
        <f t="shared" si="63"/>
        <v>-1.5228959650411581E-2</v>
      </c>
      <c r="I683">
        <f t="shared" si="64"/>
        <v>3.521469193777099E-6</v>
      </c>
      <c r="J683">
        <f t="shared" si="65"/>
        <v>7.7810804177353359E-6</v>
      </c>
      <c r="K683">
        <f t="shared" si="66"/>
        <v>2.4602881735529605E-4</v>
      </c>
    </row>
    <row r="684" spans="1:11" x14ac:dyDescent="0.25">
      <c r="A684" s="43">
        <v>43047</v>
      </c>
      <c r="B684">
        <v>83.470000999999996</v>
      </c>
      <c r="C684">
        <v>176.240005</v>
      </c>
      <c r="D684">
        <v>241.25</v>
      </c>
      <c r="E684">
        <f t="shared" si="61"/>
        <v>-1.316983105941268E-3</v>
      </c>
      <c r="F684">
        <f t="shared" si="62"/>
        <v>8.1470724823917394E-3</v>
      </c>
      <c r="G684">
        <f t="shared" si="63"/>
        <v>5.9868054172490352E-3</v>
      </c>
      <c r="I684">
        <f t="shared" si="64"/>
        <v>1.3494334041547006E-6</v>
      </c>
      <c r="J684">
        <f t="shared" si="65"/>
        <v>5.9720786856276625E-5</v>
      </c>
      <c r="K684">
        <f t="shared" si="66"/>
        <v>3.0585979952500459E-5</v>
      </c>
    </row>
    <row r="685" spans="1:11" x14ac:dyDescent="0.25">
      <c r="A685" s="43">
        <v>43048</v>
      </c>
      <c r="B685">
        <v>83.970000999999996</v>
      </c>
      <c r="C685">
        <v>175.88000500000001</v>
      </c>
      <c r="D685">
        <v>240.78999300000001</v>
      </c>
      <c r="E685">
        <f t="shared" si="61"/>
        <v>5.9723062614894119E-3</v>
      </c>
      <c r="F685">
        <f t="shared" si="62"/>
        <v>-2.0447581234082179E-3</v>
      </c>
      <c r="G685">
        <f t="shared" si="63"/>
        <v>-1.9085849569283196E-3</v>
      </c>
      <c r="I685">
        <f t="shared" si="64"/>
        <v>3.7547950071714699E-5</v>
      </c>
      <c r="J685">
        <f t="shared" si="65"/>
        <v>6.0708429337465301E-6</v>
      </c>
      <c r="K685">
        <f t="shared" si="66"/>
        <v>5.5928990354084997E-6</v>
      </c>
    </row>
    <row r="686" spans="1:11" x14ac:dyDescent="0.25">
      <c r="A686" s="43">
        <v>43049</v>
      </c>
      <c r="B686">
        <v>82.940002000000007</v>
      </c>
      <c r="C686">
        <v>174.66999799999999</v>
      </c>
      <c r="D686">
        <v>240.14999399999999</v>
      </c>
      <c r="E686">
        <f t="shared" si="61"/>
        <v>-1.2342125172434572E-2</v>
      </c>
      <c r="F686">
        <f t="shared" si="62"/>
        <v>-6.9035047509448215E-3</v>
      </c>
      <c r="G686">
        <f t="shared" si="63"/>
        <v>-2.661452135718697E-3</v>
      </c>
      <c r="I686">
        <f t="shared" si="64"/>
        <v>1.4851792900499072E-4</v>
      </c>
      <c r="J686">
        <f t="shared" si="65"/>
        <v>5.362127168958513E-5</v>
      </c>
      <c r="K686">
        <f t="shared" si="66"/>
        <v>9.7206660118607655E-6</v>
      </c>
    </row>
    <row r="687" spans="1:11" x14ac:dyDescent="0.25">
      <c r="A687" s="43">
        <v>43052</v>
      </c>
      <c r="B687">
        <v>82.889999000000003</v>
      </c>
      <c r="C687">
        <v>173.970001</v>
      </c>
      <c r="D687">
        <v>240.270004</v>
      </c>
      <c r="E687">
        <f t="shared" si="61"/>
        <v>-6.0306339279884351E-4</v>
      </c>
      <c r="F687">
        <f t="shared" si="62"/>
        <v>-4.0155916855618822E-3</v>
      </c>
      <c r="G687">
        <f t="shared" si="63"/>
        <v>4.9960452518999431E-4</v>
      </c>
      <c r="I687">
        <f t="shared" si="64"/>
        <v>2.0046344335023188E-7</v>
      </c>
      <c r="J687">
        <f t="shared" si="65"/>
        <v>1.9666933265365868E-5</v>
      </c>
      <c r="K687">
        <f t="shared" si="66"/>
        <v>1.8712889466852972E-9</v>
      </c>
    </row>
    <row r="688" spans="1:11" x14ac:dyDescent="0.25">
      <c r="A688" s="43">
        <v>43053</v>
      </c>
      <c r="B688">
        <v>82.239998</v>
      </c>
      <c r="C688">
        <v>171.33999600000001</v>
      </c>
      <c r="D688">
        <v>237.240005</v>
      </c>
      <c r="E688">
        <f t="shared" si="61"/>
        <v>-7.872638151464809E-3</v>
      </c>
      <c r="F688">
        <f t="shared" si="62"/>
        <v>-1.5233013114073745E-2</v>
      </c>
      <c r="G688">
        <f t="shared" si="63"/>
        <v>-1.2690999605408626E-2</v>
      </c>
      <c r="I688">
        <f t="shared" si="64"/>
        <v>5.9556814980959126E-5</v>
      </c>
      <c r="J688">
        <f t="shared" si="65"/>
        <v>2.4499020820027977E-4</v>
      </c>
      <c r="K688">
        <f t="shared" si="66"/>
        <v>1.7285269982793107E-4</v>
      </c>
    </row>
    <row r="689" spans="1:11" x14ac:dyDescent="0.25">
      <c r="A689" s="43">
        <v>43054</v>
      </c>
      <c r="B689">
        <v>81.209998999999996</v>
      </c>
      <c r="C689">
        <v>169.08000200000001</v>
      </c>
      <c r="D689">
        <v>237.61000100000001</v>
      </c>
      <c r="E689">
        <f t="shared" si="61"/>
        <v>-1.2603397407223566E-2</v>
      </c>
      <c r="F689">
        <f t="shared" si="62"/>
        <v>-1.3277875663193273E-2</v>
      </c>
      <c r="G689">
        <f t="shared" si="63"/>
        <v>1.5583703072692271E-3</v>
      </c>
      <c r="I689">
        <f t="shared" si="64"/>
        <v>1.5495433358504875E-4</v>
      </c>
      <c r="J689">
        <f t="shared" si="65"/>
        <v>1.8760851031237336E-4</v>
      </c>
      <c r="K689">
        <f t="shared" si="66"/>
        <v>1.2144572921841084E-6</v>
      </c>
    </row>
    <row r="690" spans="1:11" x14ac:dyDescent="0.25">
      <c r="A690" s="43">
        <v>43055</v>
      </c>
      <c r="B690">
        <v>80.559997999999993</v>
      </c>
      <c r="C690">
        <v>171.10000600000001</v>
      </c>
      <c r="D690">
        <v>239.36999499999999</v>
      </c>
      <c r="E690">
        <f t="shared" si="61"/>
        <v>-8.036156396474892E-3</v>
      </c>
      <c r="F690">
        <f t="shared" si="62"/>
        <v>1.1876228438050213E-2</v>
      </c>
      <c r="G690">
        <f t="shared" si="63"/>
        <v>7.3797727466355691E-3</v>
      </c>
      <c r="I690">
        <f t="shared" si="64"/>
        <v>6.2107393929392897E-5</v>
      </c>
      <c r="J690">
        <f t="shared" si="65"/>
        <v>1.3126464776247809E-4</v>
      </c>
      <c r="K690">
        <f t="shared" si="66"/>
        <v>4.7933836146710549E-5</v>
      </c>
    </row>
    <row r="691" spans="1:11" x14ac:dyDescent="0.25">
      <c r="A691" s="43">
        <v>43056</v>
      </c>
      <c r="B691">
        <v>80.239998</v>
      </c>
      <c r="C691">
        <v>170.14999399999999</v>
      </c>
      <c r="D691">
        <v>238.020004</v>
      </c>
      <c r="E691">
        <f t="shared" si="61"/>
        <v>-3.9801048556345371E-3</v>
      </c>
      <c r="F691">
        <f t="shared" si="62"/>
        <v>-5.5678502814485546E-3</v>
      </c>
      <c r="G691">
        <f t="shared" si="63"/>
        <v>-5.6557305405301123E-3</v>
      </c>
      <c r="I691">
        <f t="shared" si="64"/>
        <v>1.4628887766687076E-5</v>
      </c>
      <c r="J691">
        <f t="shared" si="65"/>
        <v>3.5844171624455334E-5</v>
      </c>
      <c r="K691">
        <f t="shared" si="66"/>
        <v>3.7357481199271979E-5</v>
      </c>
    </row>
    <row r="692" spans="1:11" x14ac:dyDescent="0.25">
      <c r="A692" s="43">
        <v>43059</v>
      </c>
      <c r="B692">
        <v>80.550003000000004</v>
      </c>
      <c r="C692">
        <v>169.979996</v>
      </c>
      <c r="D692">
        <v>238.13000500000001</v>
      </c>
      <c r="E692">
        <f t="shared" si="61"/>
        <v>3.8560281384752218E-3</v>
      </c>
      <c r="F692">
        <f t="shared" si="62"/>
        <v>-9.9960614561121373E-4</v>
      </c>
      <c r="G692">
        <f t="shared" si="63"/>
        <v>4.6204347318175331E-4</v>
      </c>
      <c r="I692">
        <f t="shared" si="64"/>
        <v>1.6091009773034574E-5</v>
      </c>
      <c r="J692">
        <f t="shared" si="65"/>
        <v>2.0128688240203718E-6</v>
      </c>
      <c r="K692">
        <f t="shared" si="66"/>
        <v>3.2459744653786157E-11</v>
      </c>
    </row>
    <row r="693" spans="1:11" x14ac:dyDescent="0.25">
      <c r="A693" s="43">
        <v>43060</v>
      </c>
      <c r="B693">
        <v>80.870002999999997</v>
      </c>
      <c r="C693">
        <v>173.13999899999999</v>
      </c>
      <c r="D693">
        <v>238.020004</v>
      </c>
      <c r="E693">
        <f t="shared" si="61"/>
        <v>3.9648173373740972E-3</v>
      </c>
      <c r="F693">
        <f t="shared" si="62"/>
        <v>1.8419750473655086E-2</v>
      </c>
      <c r="G693">
        <f t="shared" si="63"/>
        <v>-4.6204347318187864E-4</v>
      </c>
      <c r="I693">
        <f t="shared" si="64"/>
        <v>1.6975630164241365E-5</v>
      </c>
      <c r="J693">
        <f t="shared" si="65"/>
        <v>3.2402161965391257E-4</v>
      </c>
      <c r="K693">
        <f t="shared" si="66"/>
        <v>8.4343945915058142E-7</v>
      </c>
    </row>
    <row r="694" spans="1:11" x14ac:dyDescent="0.25">
      <c r="A694" s="43">
        <v>43061</v>
      </c>
      <c r="B694">
        <v>81.099997999999999</v>
      </c>
      <c r="C694">
        <v>174.96000699999999</v>
      </c>
      <c r="D694">
        <v>236.429993</v>
      </c>
      <c r="E694">
        <f t="shared" si="61"/>
        <v>2.8399722561495673E-3</v>
      </c>
      <c r="F694">
        <f t="shared" si="62"/>
        <v>1.0456906365701757E-2</v>
      </c>
      <c r="G694">
        <f t="shared" si="63"/>
        <v>-6.7025691330085558E-3</v>
      </c>
      <c r="I694">
        <f t="shared" si="64"/>
        <v>8.9718472975493857E-6</v>
      </c>
      <c r="J694">
        <f t="shared" si="65"/>
        <v>1.0075655410726942E-4</v>
      </c>
      <c r="K694">
        <f t="shared" si="66"/>
        <v>5.1250067711117474E-5</v>
      </c>
    </row>
    <row r="695" spans="1:11" x14ac:dyDescent="0.25">
      <c r="A695" s="43">
        <v>43063</v>
      </c>
      <c r="B695">
        <v>81.419998000000007</v>
      </c>
      <c r="C695">
        <v>174.970001</v>
      </c>
      <c r="D695">
        <v>235.949997</v>
      </c>
      <c r="E695">
        <f t="shared" si="61"/>
        <v>3.9379820503888741E-3</v>
      </c>
      <c r="F695">
        <f t="shared" si="62"/>
        <v>5.7119994137262108E-5</v>
      </c>
      <c r="G695">
        <f t="shared" si="63"/>
        <v>-2.0322459687573185E-3</v>
      </c>
      <c r="I695">
        <f t="shared" si="64"/>
        <v>1.6755219519680518E-5</v>
      </c>
      <c r="J695">
        <f t="shared" si="65"/>
        <v>1.3106568005844259E-7</v>
      </c>
      <c r="K695">
        <f t="shared" si="66"/>
        <v>6.1930906229362527E-6</v>
      </c>
    </row>
    <row r="696" spans="1:11" x14ac:dyDescent="0.25">
      <c r="A696" s="43">
        <v>43066</v>
      </c>
      <c r="B696">
        <v>81.110000999999997</v>
      </c>
      <c r="C696">
        <v>174.08999600000001</v>
      </c>
      <c r="D696">
        <v>235.11000100000001</v>
      </c>
      <c r="E696">
        <f t="shared" si="61"/>
        <v>-3.8146480996541421E-3</v>
      </c>
      <c r="F696">
        <f t="shared" si="62"/>
        <v>-5.0421524777887116E-3</v>
      </c>
      <c r="G696">
        <f t="shared" si="63"/>
        <v>-3.5664114716271213E-3</v>
      </c>
      <c r="I696">
        <f t="shared" si="64"/>
        <v>1.3390594670692525E-5</v>
      </c>
      <c r="J696">
        <f t="shared" si="65"/>
        <v>2.9825824073760795E-5</v>
      </c>
      <c r="K696">
        <f t="shared" si="66"/>
        <v>1.6182578703568751E-5</v>
      </c>
    </row>
    <row r="697" spans="1:11" x14ac:dyDescent="0.25">
      <c r="A697" s="43">
        <v>43067</v>
      </c>
      <c r="B697">
        <v>81.669998000000007</v>
      </c>
      <c r="C697">
        <v>173.070007</v>
      </c>
      <c r="D697">
        <v>239.41000399999999</v>
      </c>
      <c r="E697">
        <f t="shared" si="61"/>
        <v>6.8804424701984839E-3</v>
      </c>
      <c r="F697">
        <f t="shared" si="62"/>
        <v>-5.8762065110358761E-3</v>
      </c>
      <c r="G697">
        <f t="shared" si="63"/>
        <v>1.8124086067416004E-2</v>
      </c>
      <c r="I697">
        <f t="shared" si="64"/>
        <v>4.9502121715812899E-5</v>
      </c>
      <c r="J697">
        <f t="shared" si="65"/>
        <v>3.963151281702995E-5</v>
      </c>
      <c r="K697">
        <f t="shared" si="66"/>
        <v>3.1214903457469267E-4</v>
      </c>
    </row>
    <row r="698" spans="1:11" x14ac:dyDescent="0.25">
      <c r="A698" s="43">
        <v>43068</v>
      </c>
      <c r="B698">
        <v>82.269997000000004</v>
      </c>
      <c r="C698">
        <v>169.479996</v>
      </c>
      <c r="D698">
        <v>241.36000100000001</v>
      </c>
      <c r="E698">
        <f t="shared" si="61"/>
        <v>7.3197718341533324E-3</v>
      </c>
      <c r="F698">
        <f t="shared" si="62"/>
        <v>-2.0961275226215971E-2</v>
      </c>
      <c r="G698">
        <f t="shared" si="63"/>
        <v>8.1120189403670277E-3</v>
      </c>
      <c r="I698">
        <f t="shared" si="64"/>
        <v>5.5877176609249022E-5</v>
      </c>
      <c r="J698">
        <f t="shared" si="65"/>
        <v>4.5712258019113441E-4</v>
      </c>
      <c r="K698">
        <f t="shared" si="66"/>
        <v>5.8609326213420318E-5</v>
      </c>
    </row>
    <row r="699" spans="1:11" x14ac:dyDescent="0.25">
      <c r="A699" s="43">
        <v>43069</v>
      </c>
      <c r="B699">
        <v>83.290001000000004</v>
      </c>
      <c r="C699">
        <v>171.85000600000001</v>
      </c>
      <c r="D699">
        <v>247.63999899999999</v>
      </c>
      <c r="E699">
        <f t="shared" si="61"/>
        <v>1.2322021237951135E-2</v>
      </c>
      <c r="F699">
        <f t="shared" si="62"/>
        <v>1.38871360532583E-2</v>
      </c>
      <c r="G699">
        <f t="shared" si="63"/>
        <v>2.5686475618917258E-2</v>
      </c>
      <c r="I699">
        <f t="shared" si="64"/>
        <v>1.5568434261924763E-4</v>
      </c>
      <c r="J699">
        <f t="shared" si="65"/>
        <v>1.813866500080377E-4</v>
      </c>
      <c r="K699">
        <f t="shared" si="66"/>
        <v>6.3655943413967308E-4</v>
      </c>
    </row>
    <row r="700" spans="1:11" x14ac:dyDescent="0.25">
      <c r="A700" s="43">
        <v>43070</v>
      </c>
      <c r="B700">
        <v>83.459998999999996</v>
      </c>
      <c r="C700">
        <v>171.050003</v>
      </c>
      <c r="D700">
        <v>248.949997</v>
      </c>
      <c r="E700">
        <f t="shared" si="61"/>
        <v>2.0389572281263061E-3</v>
      </c>
      <c r="F700">
        <f t="shared" si="62"/>
        <v>-4.6661092476667507E-3</v>
      </c>
      <c r="G700">
        <f t="shared" si="63"/>
        <v>5.2759864246675753E-3</v>
      </c>
      <c r="I700">
        <f t="shared" si="64"/>
        <v>4.8149050046940573E-6</v>
      </c>
      <c r="J700">
        <f t="shared" si="65"/>
        <v>2.5859860982671596E-5</v>
      </c>
      <c r="K700">
        <f t="shared" si="66"/>
        <v>2.3228932591405314E-5</v>
      </c>
    </row>
    <row r="701" spans="1:11" x14ac:dyDescent="0.25">
      <c r="A701" s="43">
        <v>43073</v>
      </c>
      <c r="B701">
        <v>83.57</v>
      </c>
      <c r="C701">
        <v>169.800003</v>
      </c>
      <c r="D701">
        <v>250.64999399999999</v>
      </c>
      <c r="E701">
        <f t="shared" si="61"/>
        <v>1.3171408317259464E-3</v>
      </c>
      <c r="F701">
        <f t="shared" si="62"/>
        <v>-7.3346374172536012E-3</v>
      </c>
      <c r="G701">
        <f t="shared" si="63"/>
        <v>6.8054587341712727E-3</v>
      </c>
      <c r="I701">
        <f t="shared" si="64"/>
        <v>2.1681760979242847E-6</v>
      </c>
      <c r="J701">
        <f t="shared" si="65"/>
        <v>6.0121218346318188E-5</v>
      </c>
      <c r="K701">
        <f t="shared" si="66"/>
        <v>4.0311230888666558E-5</v>
      </c>
    </row>
    <row r="702" spans="1:11" x14ac:dyDescent="0.25">
      <c r="A702" s="43">
        <v>43074</v>
      </c>
      <c r="B702">
        <v>82.889999000000003</v>
      </c>
      <c r="C702">
        <v>169.63999899999999</v>
      </c>
      <c r="D702">
        <v>248.33000200000001</v>
      </c>
      <c r="E702">
        <f t="shared" si="61"/>
        <v>-8.1701884740913704E-3</v>
      </c>
      <c r="F702">
        <f t="shared" si="62"/>
        <v>-9.427528335375679E-4</v>
      </c>
      <c r="G702">
        <f t="shared" si="63"/>
        <v>-9.2990049153798722E-3</v>
      </c>
      <c r="I702">
        <f t="shared" si="64"/>
        <v>6.4237925074551441E-5</v>
      </c>
      <c r="J702">
        <f t="shared" si="65"/>
        <v>1.8547791583888455E-6</v>
      </c>
      <c r="K702">
        <f t="shared" si="66"/>
        <v>9.5166873975234336E-5</v>
      </c>
    </row>
    <row r="703" spans="1:11" x14ac:dyDescent="0.25">
      <c r="A703" s="43">
        <v>43075</v>
      </c>
      <c r="B703">
        <v>82.279999000000004</v>
      </c>
      <c r="C703">
        <v>169.009995</v>
      </c>
      <c r="D703">
        <v>245.949997</v>
      </c>
      <c r="E703">
        <f t="shared" si="61"/>
        <v>-7.3863629081187786E-3</v>
      </c>
      <c r="F703">
        <f t="shared" si="62"/>
        <v>-3.720683525465774E-3</v>
      </c>
      <c r="G703">
        <f t="shared" si="63"/>
        <v>-9.630263812622792E-3</v>
      </c>
      <c r="I703">
        <f t="shared" si="64"/>
        <v>5.2287808692715504E-5</v>
      </c>
      <c r="J703">
        <f t="shared" si="65"/>
        <v>1.7138221103003308E-5</v>
      </c>
      <c r="K703">
        <f t="shared" si="66"/>
        <v>1.0173970008978479E-4</v>
      </c>
    </row>
    <row r="704" spans="1:11" x14ac:dyDescent="0.25">
      <c r="A704" s="43">
        <v>43076</v>
      </c>
      <c r="B704">
        <v>82.550003000000004</v>
      </c>
      <c r="C704">
        <v>169.320007</v>
      </c>
      <c r="D704">
        <v>248.55999800000001</v>
      </c>
      <c r="E704">
        <f t="shared" si="61"/>
        <v>3.2761540766128908E-3</v>
      </c>
      <c r="F704">
        <f t="shared" si="62"/>
        <v>1.8326018084720804E-3</v>
      </c>
      <c r="G704">
        <f t="shared" si="63"/>
        <v>1.055600599469734E-2</v>
      </c>
      <c r="I704">
        <f t="shared" si="64"/>
        <v>1.1775096362492901E-5</v>
      </c>
      <c r="J704">
        <f t="shared" si="65"/>
        <v>1.9978461909016253E-6</v>
      </c>
      <c r="K704">
        <f t="shared" si="66"/>
        <v>1.0200312942746848E-4</v>
      </c>
    </row>
    <row r="705" spans="1:11" x14ac:dyDescent="0.25">
      <c r="A705" s="43">
        <v>43077</v>
      </c>
      <c r="B705">
        <v>82.660004000000001</v>
      </c>
      <c r="C705">
        <v>169.36999499999999</v>
      </c>
      <c r="D705">
        <v>250.35000600000001</v>
      </c>
      <c r="E705">
        <f t="shared" si="61"/>
        <v>1.3316507668367985E-3</v>
      </c>
      <c r="F705">
        <f t="shared" si="62"/>
        <v>2.9518438730257151E-4</v>
      </c>
      <c r="G705">
        <f t="shared" si="63"/>
        <v>7.1757057039554036E-3</v>
      </c>
      <c r="I705">
        <f t="shared" si="64"/>
        <v>2.2111176052211604E-6</v>
      </c>
      <c r="J705">
        <f t="shared" si="65"/>
        <v>1.5367457693008706E-8</v>
      </c>
      <c r="K705">
        <f t="shared" si="66"/>
        <v>4.5149793113971827E-5</v>
      </c>
    </row>
    <row r="706" spans="1:11" x14ac:dyDescent="0.25">
      <c r="A706" s="43">
        <v>43080</v>
      </c>
      <c r="B706">
        <v>83.029999000000004</v>
      </c>
      <c r="C706">
        <v>172.66999799999999</v>
      </c>
      <c r="D706">
        <v>250.13000500000001</v>
      </c>
      <c r="E706">
        <f t="shared" si="61"/>
        <v>4.4661187555152734E-3</v>
      </c>
      <c r="F706">
        <f t="shared" si="62"/>
        <v>1.9296605459688025E-2</v>
      </c>
      <c r="G706">
        <f t="shared" si="63"/>
        <v>-8.7916004369777221E-4</v>
      </c>
      <c r="I706">
        <f t="shared" si="64"/>
        <v>2.1357806639202128E-5</v>
      </c>
      <c r="J706">
        <f t="shared" si="65"/>
        <v>3.5635832698346795E-4</v>
      </c>
      <c r="K706">
        <f t="shared" si="66"/>
        <v>1.7835767340489096E-6</v>
      </c>
    </row>
    <row r="707" spans="1:11" x14ac:dyDescent="0.25">
      <c r="A707" s="43">
        <v>43081</v>
      </c>
      <c r="B707">
        <v>82.760002</v>
      </c>
      <c r="C707">
        <v>171.699997</v>
      </c>
      <c r="D707">
        <v>257.67999300000002</v>
      </c>
      <c r="E707">
        <f t="shared" ref="E707:E756" si="67">LN(B707/B706)</f>
        <v>-3.257099186493789E-3</v>
      </c>
      <c r="F707">
        <f t="shared" ref="F707:F756" si="68">LN(C707/C706)</f>
        <v>-5.6334964104566513E-3</v>
      </c>
      <c r="G707">
        <f t="shared" ref="G707:G756" si="69">LN(D707/D706)</f>
        <v>2.9737675158763775E-2</v>
      </c>
      <c r="I707">
        <f t="shared" si="64"/>
        <v>9.620959978852671E-6</v>
      </c>
      <c r="J707">
        <f t="shared" si="65"/>
        <v>3.6634527816228599E-5</v>
      </c>
      <c r="K707">
        <f t="shared" si="66"/>
        <v>8.573962298208715E-4</v>
      </c>
    </row>
    <row r="708" spans="1:11" x14ac:dyDescent="0.25">
      <c r="A708" s="43">
        <v>43082</v>
      </c>
      <c r="B708">
        <v>83.120002999999997</v>
      </c>
      <c r="C708">
        <v>172.270004</v>
      </c>
      <c r="D708">
        <v>255.55999800000001</v>
      </c>
      <c r="E708">
        <f t="shared" si="67"/>
        <v>4.3405058397618336E-3</v>
      </c>
      <c r="F708">
        <f t="shared" si="68"/>
        <v>3.3142862465483278E-3</v>
      </c>
      <c r="G708">
        <f t="shared" si="69"/>
        <v>-8.2612699492748999E-3</v>
      </c>
      <c r="I708">
        <f t="shared" ref="I708:I757" si="70">(E708-E$759)^2</f>
        <v>2.0212557447118494E-5</v>
      </c>
      <c r="J708">
        <f t="shared" ref="J708:J757" si="71">(F708-F$759)^2</f>
        <v>8.3818142466327617E-6</v>
      </c>
      <c r="K708">
        <f t="shared" ref="K708:K757" si="72">(G708-G$759)^2</f>
        <v>7.5996830066884892E-5</v>
      </c>
    </row>
    <row r="709" spans="1:11" x14ac:dyDescent="0.25">
      <c r="A709" s="43">
        <v>43083</v>
      </c>
      <c r="B709">
        <v>82.900002000000001</v>
      </c>
      <c r="C709">
        <v>172.220001</v>
      </c>
      <c r="D709">
        <v>255.479996</v>
      </c>
      <c r="E709">
        <f t="shared" si="67"/>
        <v>-2.6502966166664522E-3</v>
      </c>
      <c r="F709">
        <f t="shared" si="68"/>
        <v>-2.9030160309680348E-4</v>
      </c>
      <c r="G709">
        <f t="shared" si="69"/>
        <v>-3.1309487160624766E-4</v>
      </c>
      <c r="I709">
        <f t="shared" si="70"/>
        <v>6.2248486794411053E-6</v>
      </c>
      <c r="J709">
        <f t="shared" si="71"/>
        <v>5.0332148878286134E-7</v>
      </c>
      <c r="K709">
        <f t="shared" si="72"/>
        <v>5.9203945153287379E-7</v>
      </c>
    </row>
    <row r="710" spans="1:11" x14ac:dyDescent="0.25">
      <c r="A710" s="43">
        <v>43084</v>
      </c>
      <c r="B710">
        <v>83.029999000000004</v>
      </c>
      <c r="C710">
        <v>173.970001</v>
      </c>
      <c r="D710">
        <v>257.17001299999998</v>
      </c>
      <c r="E710">
        <f t="shared" si="67"/>
        <v>1.5668899633982352E-3</v>
      </c>
      <c r="F710">
        <f t="shared" si="68"/>
        <v>1.0110141230030683E-2</v>
      </c>
      <c r="G710">
        <f t="shared" si="69"/>
        <v>6.5932823275356763E-3</v>
      </c>
      <c r="I710">
        <f t="shared" si="70"/>
        <v>2.9660483248377681E-6</v>
      </c>
      <c r="J710">
        <f t="shared" si="71"/>
        <v>9.3915312227429401E-5</v>
      </c>
      <c r="K710">
        <f t="shared" si="72"/>
        <v>3.7661985919900622E-5</v>
      </c>
    </row>
    <row r="711" spans="1:11" x14ac:dyDescent="0.25">
      <c r="A711" s="43">
        <v>43087</v>
      </c>
      <c r="B711">
        <v>82.940002000000007</v>
      </c>
      <c r="C711">
        <v>176.41999799999999</v>
      </c>
      <c r="D711">
        <v>260.01998900000001</v>
      </c>
      <c r="E711">
        <f t="shared" si="67"/>
        <v>-1.08449729804737E-3</v>
      </c>
      <c r="F711">
        <f t="shared" si="68"/>
        <v>1.3984628189461315E-2</v>
      </c>
      <c r="G711">
        <f t="shared" si="69"/>
        <v>1.1021113465462676E-2</v>
      </c>
      <c r="I711">
        <f t="shared" si="70"/>
        <v>8.6334824085653182E-7</v>
      </c>
      <c r="J711">
        <f t="shared" si="71"/>
        <v>1.8402220019816975E-4</v>
      </c>
      <c r="K711">
        <f t="shared" si="72"/>
        <v>1.1161430889941659E-4</v>
      </c>
    </row>
    <row r="712" spans="1:11" x14ac:dyDescent="0.25">
      <c r="A712" s="43">
        <v>43088</v>
      </c>
      <c r="B712">
        <v>82.440002000000007</v>
      </c>
      <c r="C712">
        <v>174.53999300000001</v>
      </c>
      <c r="D712">
        <v>256.48001099999999</v>
      </c>
      <c r="E712">
        <f t="shared" si="67"/>
        <v>-6.0466986497262993E-3</v>
      </c>
      <c r="F712">
        <f t="shared" si="68"/>
        <v>-1.0713602864293065E-2</v>
      </c>
      <c r="G712">
        <f t="shared" si="69"/>
        <v>-1.3707777080007384E-2</v>
      </c>
      <c r="I712">
        <f t="shared" si="70"/>
        <v>3.470820157063679E-5</v>
      </c>
      <c r="J712">
        <f t="shared" si="71"/>
        <v>1.2393818495097338E-4</v>
      </c>
      <c r="K712">
        <f t="shared" si="72"/>
        <v>2.0062238624531429E-4</v>
      </c>
    </row>
    <row r="713" spans="1:11" x14ac:dyDescent="0.25">
      <c r="A713" s="43">
        <v>43089</v>
      </c>
      <c r="B713">
        <v>82.870002999999997</v>
      </c>
      <c r="C713">
        <v>174.35000600000001</v>
      </c>
      <c r="D713">
        <v>255.179993</v>
      </c>
      <c r="E713">
        <f t="shared" si="67"/>
        <v>5.2023707799035614E-3</v>
      </c>
      <c r="F713">
        <f t="shared" si="68"/>
        <v>-1.0890940945489016E-3</v>
      </c>
      <c r="G713">
        <f t="shared" si="69"/>
        <v>-5.0815806875963813E-3</v>
      </c>
      <c r="I713">
        <f t="shared" si="70"/>
        <v>2.8704978560210905E-5</v>
      </c>
      <c r="J713">
        <f t="shared" si="71"/>
        <v>2.2748000609077601E-6</v>
      </c>
      <c r="K713">
        <f t="shared" si="72"/>
        <v>3.0668633412438641E-5</v>
      </c>
    </row>
    <row r="714" spans="1:11" x14ac:dyDescent="0.25">
      <c r="A714" s="43">
        <v>43090</v>
      </c>
      <c r="B714">
        <v>83.849997999999999</v>
      </c>
      <c r="C714">
        <v>175.009995</v>
      </c>
      <c r="D714">
        <v>261.01001000000002</v>
      </c>
      <c r="E714">
        <f t="shared" si="67"/>
        <v>1.1756313354871078E-2</v>
      </c>
      <c r="F714">
        <f t="shared" si="68"/>
        <v>3.7782790430741162E-3</v>
      </c>
      <c r="G714">
        <f t="shared" si="69"/>
        <v>2.2589608015697156E-2</v>
      </c>
      <c r="I714">
        <f t="shared" si="70"/>
        <v>1.418872939095093E-4</v>
      </c>
      <c r="J714">
        <f t="shared" si="71"/>
        <v>1.1283748346363639E-5</v>
      </c>
      <c r="K714">
        <f t="shared" si="72"/>
        <v>4.8988128179923061E-4</v>
      </c>
    </row>
    <row r="715" spans="1:11" x14ac:dyDescent="0.25">
      <c r="A715" s="43">
        <v>43091</v>
      </c>
      <c r="B715">
        <v>83.970000999999996</v>
      </c>
      <c r="C715">
        <v>175.009995</v>
      </c>
      <c r="D715">
        <v>258.97000100000002</v>
      </c>
      <c r="E715">
        <f t="shared" si="67"/>
        <v>1.4301396873860573E-3</v>
      </c>
      <c r="F715">
        <f t="shared" si="68"/>
        <v>0</v>
      </c>
      <c r="G715">
        <f t="shared" si="69"/>
        <v>-7.846530341344098E-3</v>
      </c>
      <c r="I715">
        <f t="shared" si="70"/>
        <v>2.5137203183399092E-6</v>
      </c>
      <c r="J715">
        <f t="shared" si="71"/>
        <v>1.7568667029985202E-7</v>
      </c>
      <c r="K715">
        <f t="shared" si="72"/>
        <v>6.893775766149544E-5</v>
      </c>
    </row>
    <row r="716" spans="1:11" x14ac:dyDescent="0.25">
      <c r="A716" s="43">
        <v>43095</v>
      </c>
      <c r="B716">
        <v>83.980002999999996</v>
      </c>
      <c r="C716">
        <v>170.570007</v>
      </c>
      <c r="D716">
        <v>257.72000100000002</v>
      </c>
      <c r="E716">
        <f t="shared" si="67"/>
        <v>1.1910687435085918E-4</v>
      </c>
      <c r="F716">
        <f t="shared" si="68"/>
        <v>-2.5697275886619159E-2</v>
      </c>
      <c r="G716">
        <f t="shared" si="69"/>
        <v>-4.838500585711154E-3</v>
      </c>
      <c r="I716">
        <f t="shared" si="70"/>
        <v>7.531666924307981E-8</v>
      </c>
      <c r="J716">
        <f t="shared" si="71"/>
        <v>6.8206769783878086E-4</v>
      </c>
      <c r="K716">
        <f t="shared" si="72"/>
        <v>2.8035401719343071E-5</v>
      </c>
    </row>
    <row r="717" spans="1:11" x14ac:dyDescent="0.25">
      <c r="A717" s="43">
        <v>43096</v>
      </c>
      <c r="B717">
        <v>83.900002000000001</v>
      </c>
      <c r="C717">
        <v>170.60000600000001</v>
      </c>
      <c r="D717">
        <v>255.949997</v>
      </c>
      <c r="E717">
        <f t="shared" si="67"/>
        <v>-9.5307366777523097E-4</v>
      </c>
      <c r="F717">
        <f t="shared" si="68"/>
        <v>1.7585953591594403E-4</v>
      </c>
      <c r="G717">
        <f t="shared" si="69"/>
        <v>-6.8916269680688973E-3</v>
      </c>
      <c r="I717">
        <f t="shared" si="70"/>
        <v>6.3639184556983434E-7</v>
      </c>
      <c r="J717">
        <f t="shared" si="71"/>
        <v>5.9190219615302854E-8</v>
      </c>
      <c r="K717">
        <f t="shared" si="72"/>
        <v>5.3992708617284528E-5</v>
      </c>
    </row>
    <row r="718" spans="1:11" x14ac:dyDescent="0.25">
      <c r="A718" s="43">
        <v>43097</v>
      </c>
      <c r="B718">
        <v>84.019997000000004</v>
      </c>
      <c r="C718">
        <v>171.08000200000001</v>
      </c>
      <c r="D718">
        <v>256.5</v>
      </c>
      <c r="E718">
        <f t="shared" si="67"/>
        <v>1.4291927243885588E-3</v>
      </c>
      <c r="F718">
        <f t="shared" si="68"/>
        <v>2.8096248215785376E-3</v>
      </c>
      <c r="G718">
        <f t="shared" si="69"/>
        <v>2.1465634282712967E-3</v>
      </c>
      <c r="I718">
        <f t="shared" si="70"/>
        <v>2.5107184491272361E-6</v>
      </c>
      <c r="J718">
        <f t="shared" si="71"/>
        <v>5.7143701703061794E-6</v>
      </c>
      <c r="K718">
        <f t="shared" si="72"/>
        <v>2.8568345228880691E-6</v>
      </c>
    </row>
    <row r="719" spans="1:11" x14ac:dyDescent="0.25">
      <c r="A719" s="43">
        <v>43098</v>
      </c>
      <c r="B719">
        <v>83.639999000000003</v>
      </c>
      <c r="C719">
        <v>169.229996</v>
      </c>
      <c r="D719">
        <v>254.759995</v>
      </c>
      <c r="E719">
        <f t="shared" si="67"/>
        <v>-4.5329674310201976E-3</v>
      </c>
      <c r="F719">
        <f t="shared" si="68"/>
        <v>-1.0872582265622051E-2</v>
      </c>
      <c r="G719">
        <f t="shared" si="69"/>
        <v>-6.8067587339743219E-3</v>
      </c>
      <c r="I719">
        <f t="shared" si="70"/>
        <v>1.9163692389820428E-5</v>
      </c>
      <c r="J719">
        <f t="shared" si="71"/>
        <v>1.2750321615223904E-4</v>
      </c>
      <c r="K719">
        <f t="shared" si="72"/>
        <v>5.2752692232804971E-5</v>
      </c>
    </row>
    <row r="720" spans="1:11" x14ac:dyDescent="0.25">
      <c r="A720" s="43">
        <v>43102</v>
      </c>
      <c r="B720">
        <v>85.029999000000004</v>
      </c>
      <c r="C720">
        <v>172.259995</v>
      </c>
      <c r="D720">
        <v>255.66999799999999</v>
      </c>
      <c r="E720">
        <f t="shared" si="67"/>
        <v>1.6482261032715037E-2</v>
      </c>
      <c r="F720">
        <f t="shared" si="68"/>
        <v>1.7746221551612981E-2</v>
      </c>
      <c r="G720">
        <f t="shared" si="69"/>
        <v>3.5656367243692868E-3</v>
      </c>
      <c r="I720">
        <f t="shared" si="70"/>
        <v>2.7680950031499016E-4</v>
      </c>
      <c r="J720">
        <f t="shared" si="71"/>
        <v>3.0022741071259671E-4</v>
      </c>
      <c r="K720">
        <f t="shared" si="72"/>
        <v>9.6676880140532484E-6</v>
      </c>
    </row>
    <row r="721" spans="1:11" x14ac:dyDescent="0.25">
      <c r="A721" s="43">
        <v>43103</v>
      </c>
      <c r="B721">
        <v>86.699996999999996</v>
      </c>
      <c r="C721">
        <v>172.229996</v>
      </c>
      <c r="D721">
        <v>253.28999300000001</v>
      </c>
      <c r="E721">
        <f t="shared" si="67"/>
        <v>1.9449725547273467E-2</v>
      </c>
      <c r="F721">
        <f t="shared" si="68"/>
        <v>-1.7416471223882302E-4</v>
      </c>
      <c r="G721">
        <f t="shared" si="69"/>
        <v>-9.3524928880073799E-3</v>
      </c>
      <c r="I721">
        <f t="shared" si="70"/>
        <v>3.8435827953797763E-4</v>
      </c>
      <c r="J721">
        <f t="shared" si="71"/>
        <v>3.5202227386874403E-7</v>
      </c>
      <c r="K721">
        <f t="shared" si="72"/>
        <v>9.6213322837586412E-5</v>
      </c>
    </row>
    <row r="722" spans="1:11" x14ac:dyDescent="0.25">
      <c r="A722" s="43">
        <v>43104</v>
      </c>
      <c r="B722">
        <v>86.82</v>
      </c>
      <c r="C722">
        <v>173.029999</v>
      </c>
      <c r="D722">
        <v>256.82998700000002</v>
      </c>
      <c r="E722">
        <f t="shared" si="67"/>
        <v>1.3831606870279385E-3</v>
      </c>
      <c r="F722">
        <f t="shared" si="68"/>
        <v>4.6342144663150571E-3</v>
      </c>
      <c r="G722">
        <f t="shared" si="69"/>
        <v>1.3879287092151433E-2</v>
      </c>
      <c r="I722">
        <f t="shared" si="70"/>
        <v>2.3669595994139226E-6</v>
      </c>
      <c r="J722">
        <f t="shared" si="71"/>
        <v>1.7766768980128034E-5</v>
      </c>
      <c r="K722">
        <f t="shared" si="72"/>
        <v>1.8017534413306409E-4</v>
      </c>
    </row>
    <row r="723" spans="1:11" x14ac:dyDescent="0.25">
      <c r="A723" s="43">
        <v>43105</v>
      </c>
      <c r="B723">
        <v>86.75</v>
      </c>
      <c r="C723">
        <v>175</v>
      </c>
      <c r="D723">
        <v>255.520004</v>
      </c>
      <c r="E723">
        <f t="shared" si="67"/>
        <v>-8.0659104447879722E-4</v>
      </c>
      <c r="F723">
        <f t="shared" si="68"/>
        <v>1.1320989834301612E-2</v>
      </c>
      <c r="G723">
        <f t="shared" si="69"/>
        <v>-5.1136366843089233E-3</v>
      </c>
      <c r="I723">
        <f t="shared" si="70"/>
        <v>4.2413840592965802E-7</v>
      </c>
      <c r="J723">
        <f t="shared" si="71"/>
        <v>1.1885011313046E-4</v>
      </c>
      <c r="K723">
        <f t="shared" si="72"/>
        <v>3.1024708526939728E-5</v>
      </c>
    </row>
    <row r="724" spans="1:11" x14ac:dyDescent="0.25">
      <c r="A724" s="43">
        <v>43108</v>
      </c>
      <c r="B724">
        <v>87.139999000000003</v>
      </c>
      <c r="C724">
        <v>174.35000600000001</v>
      </c>
      <c r="D724">
        <v>251.80999800000001</v>
      </c>
      <c r="E724">
        <f t="shared" si="67"/>
        <v>4.4855903865414276E-3</v>
      </c>
      <c r="F724">
        <f t="shared" si="68"/>
        <v>-3.7211663883184643E-3</v>
      </c>
      <c r="G724">
        <f t="shared" si="69"/>
        <v>-1.4625873183109168E-2</v>
      </c>
      <c r="I724">
        <f t="shared" si="70"/>
        <v>2.153816014956978E-5</v>
      </c>
      <c r="J724">
        <f t="shared" si="71"/>
        <v>1.7142219279751251E-5</v>
      </c>
      <c r="K724">
        <f t="shared" si="72"/>
        <v>2.2747333934168689E-4</v>
      </c>
    </row>
    <row r="725" spans="1:11" x14ac:dyDescent="0.25">
      <c r="A725" s="43">
        <v>43109</v>
      </c>
      <c r="B725">
        <v>86.769997000000004</v>
      </c>
      <c r="C725">
        <v>174.33000200000001</v>
      </c>
      <c r="D725">
        <v>253.94000199999999</v>
      </c>
      <c r="E725">
        <f t="shared" si="67"/>
        <v>-4.2551039822736805E-3</v>
      </c>
      <c r="F725">
        <f t="shared" si="68"/>
        <v>-1.1474130757704079E-4</v>
      </c>
      <c r="G725">
        <f t="shared" si="69"/>
        <v>8.4231995795764677E-3</v>
      </c>
      <c r="I725">
        <f t="shared" si="70"/>
        <v>1.6808130702690582E-5</v>
      </c>
      <c r="J725">
        <f t="shared" si="71"/>
        <v>2.8503986181650799E-7</v>
      </c>
      <c r="K725">
        <f t="shared" si="72"/>
        <v>6.3470753922438911E-5</v>
      </c>
    </row>
    <row r="726" spans="1:11" x14ac:dyDescent="0.25">
      <c r="A726" s="43">
        <v>43110</v>
      </c>
      <c r="B726">
        <v>86.080001999999993</v>
      </c>
      <c r="C726">
        <v>174.28999300000001</v>
      </c>
      <c r="D726">
        <v>254.33000200000001</v>
      </c>
      <c r="E726">
        <f t="shared" si="67"/>
        <v>-7.9837855835615118E-3</v>
      </c>
      <c r="F726">
        <f t="shared" si="68"/>
        <v>-2.2952785697589448E-4</v>
      </c>
      <c r="G726">
        <f t="shared" si="69"/>
        <v>1.5346177168431409E-3</v>
      </c>
      <c r="I726">
        <f t="shared" si="70"/>
        <v>6.1284686266236904E-5</v>
      </c>
      <c r="J726">
        <f t="shared" si="71"/>
        <v>4.2078288134572376E-7</v>
      </c>
      <c r="K726">
        <f t="shared" si="72"/>
        <v>1.162669619785843E-6</v>
      </c>
    </row>
    <row r="727" spans="1:11" x14ac:dyDescent="0.25">
      <c r="A727" s="43">
        <v>43111</v>
      </c>
      <c r="B727">
        <v>86.93</v>
      </c>
      <c r="C727">
        <v>175.279999</v>
      </c>
      <c r="D727">
        <v>255.13000500000001</v>
      </c>
      <c r="E727">
        <f t="shared" si="67"/>
        <v>9.826077443298423E-3</v>
      </c>
      <c r="F727">
        <f t="shared" si="68"/>
        <v>5.6641512114108603E-3</v>
      </c>
      <c r="G727">
        <f t="shared" si="69"/>
        <v>3.1405945376118752E-3</v>
      </c>
      <c r="I727">
        <f t="shared" si="70"/>
        <v>9.9628533510522993E-5</v>
      </c>
      <c r="J727">
        <f t="shared" si="71"/>
        <v>2.7510038360903974E-5</v>
      </c>
      <c r="K727">
        <f t="shared" si="72"/>
        <v>7.2051895256976283E-6</v>
      </c>
    </row>
    <row r="728" spans="1:11" x14ac:dyDescent="0.25">
      <c r="A728" s="43">
        <v>43112</v>
      </c>
      <c r="B728">
        <v>87.519997000000004</v>
      </c>
      <c r="C728">
        <v>177.08999600000001</v>
      </c>
      <c r="D728">
        <v>257.02999899999998</v>
      </c>
      <c r="E728">
        <f t="shared" si="67"/>
        <v>6.7641073048181795E-3</v>
      </c>
      <c r="F728">
        <f t="shared" si="68"/>
        <v>1.0273365751268859E-2</v>
      </c>
      <c r="G728">
        <f t="shared" si="69"/>
        <v>7.4195669375628354E-3</v>
      </c>
      <c r="I728">
        <f t="shared" si="70"/>
        <v>4.7878639624617273E-5</v>
      </c>
      <c r="J728">
        <f t="shared" si="71"/>
        <v>9.7105569299780751E-5</v>
      </c>
      <c r="K728">
        <f t="shared" si="72"/>
        <v>4.8486444045825605E-5</v>
      </c>
    </row>
    <row r="729" spans="1:11" x14ac:dyDescent="0.25">
      <c r="A729" s="43">
        <v>43116</v>
      </c>
      <c r="B729">
        <v>86.970000999999996</v>
      </c>
      <c r="C729">
        <v>176.19000199999999</v>
      </c>
      <c r="D729">
        <v>258.459991</v>
      </c>
      <c r="E729">
        <f t="shared" si="67"/>
        <v>-6.3040612958997419E-3</v>
      </c>
      <c r="F729">
        <f t="shared" si="68"/>
        <v>-5.0950857794028826E-3</v>
      </c>
      <c r="G729">
        <f t="shared" si="69"/>
        <v>5.5481025658692239E-3</v>
      </c>
      <c r="I729">
        <f t="shared" si="70"/>
        <v>3.7806872548247498E-5</v>
      </c>
      <c r="J729">
        <f t="shared" si="71"/>
        <v>3.0406795544114376E-5</v>
      </c>
      <c r="K729">
        <f t="shared" si="72"/>
        <v>2.5925983624847104E-5</v>
      </c>
    </row>
    <row r="730" spans="1:11" x14ac:dyDescent="0.25">
      <c r="A730" s="43">
        <v>43117</v>
      </c>
      <c r="B730">
        <v>88</v>
      </c>
      <c r="C730">
        <v>179.10000600000001</v>
      </c>
      <c r="D730">
        <v>253.64999399999999</v>
      </c>
      <c r="E730">
        <f t="shared" si="67"/>
        <v>1.1773571378315091E-2</v>
      </c>
      <c r="F730">
        <f t="shared" si="68"/>
        <v>1.6381373013583313E-2</v>
      </c>
      <c r="G730">
        <f t="shared" si="69"/>
        <v>-1.8785567917352395E-2</v>
      </c>
      <c r="I730">
        <f t="shared" si="70"/>
        <v>1.4229873465679757E-4</v>
      </c>
      <c r="J730">
        <f t="shared" si="71"/>
        <v>2.5479256552327393E-4</v>
      </c>
      <c r="K730">
        <f t="shared" si="72"/>
        <v>3.7025125612017248E-4</v>
      </c>
    </row>
    <row r="731" spans="1:11" x14ac:dyDescent="0.25">
      <c r="A731" s="43">
        <v>43118</v>
      </c>
      <c r="B731">
        <v>87.43</v>
      </c>
      <c r="C731">
        <v>179.259995</v>
      </c>
      <c r="D731">
        <v>250.970001</v>
      </c>
      <c r="E731">
        <f t="shared" si="67"/>
        <v>-6.4983412854067411E-3</v>
      </c>
      <c r="F731">
        <f t="shared" si="68"/>
        <v>8.928954692653489E-4</v>
      </c>
      <c r="G731">
        <f t="shared" si="69"/>
        <v>-1.062192629739619E-2</v>
      </c>
      <c r="I731">
        <f t="shared" si="70"/>
        <v>4.023376740751612E-5</v>
      </c>
      <c r="J731">
        <f t="shared" si="71"/>
        <v>2.2443482864881834E-7</v>
      </c>
      <c r="K731">
        <f t="shared" si="72"/>
        <v>1.2272811992636683E-4</v>
      </c>
    </row>
    <row r="732" spans="1:11" x14ac:dyDescent="0.25">
      <c r="A732" s="43">
        <v>43119</v>
      </c>
      <c r="B732">
        <v>87.150002000000001</v>
      </c>
      <c r="C732">
        <v>178.46000699999999</v>
      </c>
      <c r="D732">
        <v>256.11999500000002</v>
      </c>
      <c r="E732">
        <f t="shared" si="67"/>
        <v>-3.2076782778313884E-3</v>
      </c>
      <c r="F732">
        <f t="shared" si="68"/>
        <v>-4.4727123402878701E-3</v>
      </c>
      <c r="G732">
        <f t="shared" si="69"/>
        <v>2.0312651067842028E-2</v>
      </c>
      <c r="I732">
        <f t="shared" si="70"/>
        <v>9.3168180946599497E-6</v>
      </c>
      <c r="J732">
        <f t="shared" si="71"/>
        <v>2.3930316547103396E-5</v>
      </c>
      <c r="K732">
        <f t="shared" si="72"/>
        <v>3.9427284587282549E-4</v>
      </c>
    </row>
    <row r="733" spans="1:11" x14ac:dyDescent="0.25">
      <c r="A733" s="43">
        <v>43122</v>
      </c>
      <c r="B733">
        <v>88.25</v>
      </c>
      <c r="C733">
        <v>177</v>
      </c>
      <c r="D733">
        <v>261.51998900000001</v>
      </c>
      <c r="E733">
        <f t="shared" si="67"/>
        <v>1.2542900898437851E-2</v>
      </c>
      <c r="F733">
        <f t="shared" si="68"/>
        <v>-8.2147931226514738E-3</v>
      </c>
      <c r="G733">
        <f t="shared" si="69"/>
        <v>2.0864655225659504E-2</v>
      </c>
      <c r="I733">
        <f t="shared" si="70"/>
        <v>1.6124511751626944E-4</v>
      </c>
      <c r="J733">
        <f t="shared" si="71"/>
        <v>7.4544972769925683E-5</v>
      </c>
      <c r="K733">
        <f t="shared" si="72"/>
        <v>4.1649908023468773E-4</v>
      </c>
    </row>
    <row r="734" spans="1:11" x14ac:dyDescent="0.25">
      <c r="A734" s="43">
        <v>43123</v>
      </c>
      <c r="B734">
        <v>88.300003000000004</v>
      </c>
      <c r="C734">
        <v>177.03999300000001</v>
      </c>
      <c r="D734">
        <v>260.08999599999999</v>
      </c>
      <c r="E734">
        <f t="shared" si="67"/>
        <v>5.6644577159257689E-4</v>
      </c>
      <c r="F734">
        <f t="shared" si="68"/>
        <v>2.2592362987719172E-4</v>
      </c>
      <c r="G734">
        <f t="shared" si="69"/>
        <v>-5.4830107691926817E-3</v>
      </c>
      <c r="I734">
        <f t="shared" si="70"/>
        <v>5.2096308183853856E-7</v>
      </c>
      <c r="J734">
        <f t="shared" si="71"/>
        <v>3.7336406046792027E-8</v>
      </c>
      <c r="K734">
        <f t="shared" si="72"/>
        <v>3.5275960349588918E-5</v>
      </c>
    </row>
    <row r="735" spans="1:11" x14ac:dyDescent="0.25">
      <c r="A735" s="43">
        <v>43124</v>
      </c>
      <c r="B735">
        <v>88.529999000000004</v>
      </c>
      <c r="C735">
        <v>174.220001</v>
      </c>
      <c r="D735">
        <v>265.67999300000002</v>
      </c>
      <c r="E735">
        <f t="shared" si="67"/>
        <v>2.601324742352978E-3</v>
      </c>
      <c r="F735">
        <f t="shared" si="68"/>
        <v>-1.6056782073091184E-2</v>
      </c>
      <c r="G735">
        <f t="shared" si="69"/>
        <v>2.1264841136036168E-2</v>
      </c>
      <c r="I735">
        <f t="shared" si="70"/>
        <v>7.5991561288561073E-6</v>
      </c>
      <c r="J735">
        <f t="shared" si="71"/>
        <v>2.7145633562523322E-4</v>
      </c>
      <c r="K735">
        <f t="shared" si="72"/>
        <v>4.3299346450872012E-4</v>
      </c>
    </row>
    <row r="736" spans="1:11" x14ac:dyDescent="0.25">
      <c r="A736" s="43">
        <v>43125</v>
      </c>
      <c r="B736">
        <v>88.370002999999997</v>
      </c>
      <c r="C736">
        <v>171.11000100000001</v>
      </c>
      <c r="D736">
        <v>269.02999899999998</v>
      </c>
      <c r="E736">
        <f t="shared" si="67"/>
        <v>-1.8088868492668287E-3</v>
      </c>
      <c r="F736">
        <f t="shared" si="68"/>
        <v>-1.8012243742542164E-2</v>
      </c>
      <c r="G736">
        <f t="shared" si="69"/>
        <v>1.2530343108987808E-2</v>
      </c>
      <c r="I736">
        <f t="shared" si="70"/>
        <v>2.7342437992738366E-6</v>
      </c>
      <c r="J736">
        <f t="shared" si="71"/>
        <v>3.3971627299721137E-4</v>
      </c>
      <c r="K736">
        <f t="shared" si="72"/>
        <v>1.4578140310227226E-4</v>
      </c>
    </row>
    <row r="737" spans="1:11" x14ac:dyDescent="0.25">
      <c r="A737" s="43">
        <v>43126</v>
      </c>
      <c r="B737">
        <v>89</v>
      </c>
      <c r="C737">
        <v>171.509995</v>
      </c>
      <c r="D737">
        <v>268.14001500000001</v>
      </c>
      <c r="E737">
        <f t="shared" si="67"/>
        <v>7.1037902540548913E-3</v>
      </c>
      <c r="F737">
        <f t="shared" si="68"/>
        <v>2.3349144030971394E-3</v>
      </c>
      <c r="G737">
        <f t="shared" si="69"/>
        <v>-3.3136057156530089E-3</v>
      </c>
      <c r="I737">
        <f t="shared" si="70"/>
        <v>5.2694855198054822E-5</v>
      </c>
      <c r="J737">
        <f t="shared" si="71"/>
        <v>3.6701534867598352E-6</v>
      </c>
      <c r="K737">
        <f t="shared" si="72"/>
        <v>1.4212536901786138E-5</v>
      </c>
    </row>
    <row r="738" spans="1:11" x14ac:dyDescent="0.25">
      <c r="A738" s="43">
        <v>43129</v>
      </c>
      <c r="B738">
        <v>88.010002</v>
      </c>
      <c r="C738">
        <v>167.96000699999999</v>
      </c>
      <c r="D738">
        <v>272.48001099999999</v>
      </c>
      <c r="E738">
        <f t="shared" si="67"/>
        <v>-1.1185902621729306E-2</v>
      </c>
      <c r="F738">
        <f t="shared" si="68"/>
        <v>-2.0915647298588892E-2</v>
      </c>
      <c r="G738">
        <f t="shared" si="69"/>
        <v>1.6055969169972713E-2</v>
      </c>
      <c r="I738">
        <f t="shared" si="70"/>
        <v>1.2167348930655475E-4</v>
      </c>
      <c r="J738">
        <f t="shared" si="71"/>
        <v>4.5517357311488044E-4</v>
      </c>
      <c r="K738">
        <f t="shared" si="72"/>
        <v>2.4334823905858348E-4</v>
      </c>
    </row>
    <row r="739" spans="1:11" x14ac:dyDescent="0.25">
      <c r="A739" s="43">
        <v>43130</v>
      </c>
      <c r="B739">
        <v>86.779999000000004</v>
      </c>
      <c r="C739">
        <v>166.970001</v>
      </c>
      <c r="D739">
        <v>268.94000199999999</v>
      </c>
      <c r="E739">
        <f t="shared" si="67"/>
        <v>-1.4074298263598302E-2</v>
      </c>
      <c r="F739">
        <f t="shared" si="68"/>
        <v>-5.9117359426157133E-3</v>
      </c>
      <c r="G739">
        <f t="shared" si="69"/>
        <v>-1.3076943451985953E-2</v>
      </c>
      <c r="I739">
        <f t="shared" si="70"/>
        <v>1.937376231918153E-4</v>
      </c>
      <c r="J739">
        <f t="shared" si="71"/>
        <v>4.0080116029972633E-5</v>
      </c>
      <c r="K739">
        <f t="shared" si="72"/>
        <v>1.8314992684973782E-4</v>
      </c>
    </row>
    <row r="740" spans="1:11" x14ac:dyDescent="0.25">
      <c r="A740" s="43">
        <v>43131</v>
      </c>
      <c r="B740">
        <v>87.300003000000004</v>
      </c>
      <c r="C740">
        <v>167.429993</v>
      </c>
      <c r="D740">
        <v>267.89001500000001</v>
      </c>
      <c r="E740">
        <f t="shared" si="67"/>
        <v>5.9743283630049509E-3</v>
      </c>
      <c r="F740">
        <f t="shared" si="68"/>
        <v>2.7511501099684128E-3</v>
      </c>
      <c r="G740">
        <f t="shared" si="69"/>
        <v>-3.911809346272669E-3</v>
      </c>
      <c r="I740">
        <f t="shared" si="70"/>
        <v>3.7572735573644359E-5</v>
      </c>
      <c r="J740">
        <f t="shared" si="71"/>
        <v>5.438224803315597E-6</v>
      </c>
      <c r="K740">
        <f t="shared" si="72"/>
        <v>1.908078224547567E-5</v>
      </c>
    </row>
    <row r="741" spans="1:11" x14ac:dyDescent="0.25">
      <c r="A741" s="43">
        <v>43132</v>
      </c>
      <c r="B741">
        <v>89.07</v>
      </c>
      <c r="C741">
        <v>167.779999</v>
      </c>
      <c r="D741">
        <v>272.23001099999999</v>
      </c>
      <c r="E741">
        <f t="shared" si="67"/>
        <v>2.0072080233960812E-2</v>
      </c>
      <c r="F741">
        <f t="shared" si="68"/>
        <v>2.0882797980285631E-3</v>
      </c>
      <c r="G741">
        <f t="shared" si="69"/>
        <v>1.6070833143923085E-2</v>
      </c>
      <c r="I741">
        <f t="shared" si="70"/>
        <v>4.0914820372853883E-4</v>
      </c>
      <c r="J741">
        <f t="shared" si="71"/>
        <v>2.7859944905371589E-6</v>
      </c>
      <c r="K741">
        <f t="shared" si="72"/>
        <v>2.4381220477737471E-4</v>
      </c>
    </row>
    <row r="742" spans="1:11" x14ac:dyDescent="0.25">
      <c r="A742" s="43">
        <v>43133</v>
      </c>
      <c r="B742">
        <v>84.529999000000004</v>
      </c>
      <c r="C742">
        <v>160.5</v>
      </c>
      <c r="D742">
        <v>260.040009</v>
      </c>
      <c r="E742">
        <f t="shared" si="67"/>
        <v>-5.2316088333061263E-2</v>
      </c>
      <c r="F742">
        <f t="shared" si="68"/>
        <v>-4.4359648887891998E-2</v>
      </c>
      <c r="G742">
        <f t="shared" si="69"/>
        <v>-4.5811837683649784E-2</v>
      </c>
      <c r="I742">
        <f t="shared" si="70"/>
        <v>2.7207445062759276E-3</v>
      </c>
      <c r="J742">
        <f t="shared" si="71"/>
        <v>2.0051408242656105E-3</v>
      </c>
      <c r="K742">
        <f t="shared" si="72"/>
        <v>2.1407448332080347E-3</v>
      </c>
    </row>
    <row r="743" spans="1:11" x14ac:dyDescent="0.25">
      <c r="A743" s="43">
        <v>43136</v>
      </c>
      <c r="B743">
        <v>79.720000999999996</v>
      </c>
      <c r="C743">
        <v>156.490005</v>
      </c>
      <c r="D743">
        <v>249.11000100000001</v>
      </c>
      <c r="E743">
        <f t="shared" si="67"/>
        <v>-5.8585981222219266E-2</v>
      </c>
      <c r="F743">
        <f t="shared" si="68"/>
        <v>-2.5301800444067112E-2</v>
      </c>
      <c r="G743">
        <f t="shared" si="69"/>
        <v>-4.2940929949398486E-2</v>
      </c>
      <c r="I743">
        <f t="shared" si="70"/>
        <v>3.4141407741746666E-3</v>
      </c>
      <c r="J743">
        <f t="shared" si="71"/>
        <v>6.6156728854291748E-4</v>
      </c>
      <c r="K743">
        <f t="shared" si="72"/>
        <v>1.8833235709186432E-3</v>
      </c>
    </row>
    <row r="744" spans="1:11" x14ac:dyDescent="0.25">
      <c r="A744" s="43">
        <v>43137</v>
      </c>
      <c r="B744">
        <v>78.349997999999999</v>
      </c>
      <c r="C744">
        <v>163.029999</v>
      </c>
      <c r="D744">
        <v>258.70001200000002</v>
      </c>
      <c r="E744">
        <f t="shared" si="67"/>
        <v>-1.7334564612951759E-2</v>
      </c>
      <c r="F744">
        <f t="shared" si="68"/>
        <v>4.0942084691719144E-2</v>
      </c>
      <c r="G744">
        <f t="shared" si="69"/>
        <v>3.7774565580828451E-2</v>
      </c>
      <c r="I744">
        <f t="shared" si="70"/>
        <v>2.951260348294877E-4</v>
      </c>
      <c r="J744">
        <f t="shared" si="71"/>
        <v>1.6421082410759849E-3</v>
      </c>
      <c r="K744">
        <f t="shared" si="72"/>
        <v>1.3926495031460601E-3</v>
      </c>
    </row>
    <row r="745" spans="1:11" x14ac:dyDescent="0.25">
      <c r="A745" s="43">
        <v>43138</v>
      </c>
      <c r="B745">
        <v>76.940002000000007</v>
      </c>
      <c r="C745">
        <v>159.53999300000001</v>
      </c>
      <c r="D745">
        <v>257.10000600000001</v>
      </c>
      <c r="E745">
        <f t="shared" si="67"/>
        <v>-1.816001995711573E-2</v>
      </c>
      <c r="F745">
        <f t="shared" si="68"/>
        <v>-2.1639596210883957E-2</v>
      </c>
      <c r="G745">
        <f t="shared" si="69"/>
        <v>-6.2039979686910433E-3</v>
      </c>
      <c r="I745">
        <f t="shared" si="70"/>
        <v>3.2416879017243281E-4</v>
      </c>
      <c r="J745">
        <f t="shared" si="71"/>
        <v>4.8658828164903264E-4</v>
      </c>
      <c r="K745">
        <f t="shared" si="72"/>
        <v>4.4360183483365229E-5</v>
      </c>
    </row>
    <row r="746" spans="1:11" x14ac:dyDescent="0.25">
      <c r="A746" s="43">
        <v>43139</v>
      </c>
      <c r="B746">
        <v>76.069999999999993</v>
      </c>
      <c r="C746">
        <v>155.14999399999999</v>
      </c>
      <c r="D746">
        <v>246.35000600000001</v>
      </c>
      <c r="E746">
        <f t="shared" si="67"/>
        <v>-1.1371954309220387E-2</v>
      </c>
      <c r="F746">
        <f t="shared" si="68"/>
        <v>-2.7902278384702908E-2</v>
      </c>
      <c r="G746">
        <f t="shared" si="69"/>
        <v>-4.2711824263503E-2</v>
      </c>
      <c r="I746">
        <f t="shared" si="70"/>
        <v>1.2581261711127093E-4</v>
      </c>
      <c r="J746">
        <f t="shared" si="71"/>
        <v>8.0210330222275819E-4</v>
      </c>
      <c r="K746">
        <f t="shared" si="72"/>
        <v>1.8634909349306383E-3</v>
      </c>
    </row>
    <row r="747" spans="1:11" x14ac:dyDescent="0.25">
      <c r="A747" s="43">
        <v>43140</v>
      </c>
      <c r="B747">
        <v>75.779999000000004</v>
      </c>
      <c r="C747">
        <v>156.41000399999999</v>
      </c>
      <c r="D747">
        <v>249.300003</v>
      </c>
      <c r="E747">
        <f t="shared" si="67"/>
        <v>-3.8195766148489264E-3</v>
      </c>
      <c r="F747">
        <f t="shared" si="68"/>
        <v>8.0884380378265213E-3</v>
      </c>
      <c r="G747">
        <f t="shared" si="69"/>
        <v>1.1903689217643015E-2</v>
      </c>
      <c r="I747">
        <f t="shared" si="70"/>
        <v>1.3426688951429994E-5</v>
      </c>
      <c r="J747">
        <f t="shared" si="71"/>
        <v>5.8817979962267674E-5</v>
      </c>
      <c r="K747">
        <f t="shared" si="72"/>
        <v>1.3104166381708857E-4</v>
      </c>
    </row>
    <row r="748" spans="1:11" x14ac:dyDescent="0.25">
      <c r="A748" s="43">
        <v>43143</v>
      </c>
      <c r="B748">
        <v>76.419998000000007</v>
      </c>
      <c r="C748">
        <v>162.71000699999999</v>
      </c>
      <c r="D748">
        <v>253.16000399999999</v>
      </c>
      <c r="E748">
        <f t="shared" si="67"/>
        <v>8.4100234532335592E-3</v>
      </c>
      <c r="F748">
        <f t="shared" si="68"/>
        <v>3.948872791259072E-2</v>
      </c>
      <c r="G748">
        <f t="shared" si="69"/>
        <v>1.5364713144182357E-2</v>
      </c>
      <c r="I748">
        <f t="shared" si="70"/>
        <v>7.3365313212790393E-5</v>
      </c>
      <c r="J748">
        <f t="shared" si="71"/>
        <v>1.5264319231336483E-3</v>
      </c>
      <c r="K748">
        <f t="shared" si="72"/>
        <v>2.2225940709582413E-4</v>
      </c>
    </row>
    <row r="749" spans="1:11" x14ac:dyDescent="0.25">
      <c r="A749" s="43">
        <v>43144</v>
      </c>
      <c r="B749">
        <v>76.300003000000004</v>
      </c>
      <c r="C749">
        <v>164.33999600000001</v>
      </c>
      <c r="D749">
        <v>255.529999</v>
      </c>
      <c r="E749">
        <f t="shared" si="67"/>
        <v>-1.5714382387039777E-3</v>
      </c>
      <c r="F749">
        <f t="shared" si="68"/>
        <v>9.9679099907052301E-3</v>
      </c>
      <c r="G749">
        <f t="shared" si="69"/>
        <v>9.3180999598647778E-3</v>
      </c>
      <c r="I749">
        <f t="shared" si="70"/>
        <v>2.0053570160978368E-6</v>
      </c>
      <c r="J749">
        <f t="shared" si="71"/>
        <v>9.1178818549277527E-5</v>
      </c>
      <c r="K749">
        <f t="shared" si="72"/>
        <v>7.8530680980511085E-5</v>
      </c>
    </row>
    <row r="750" spans="1:11" x14ac:dyDescent="0.25">
      <c r="A750" s="43">
        <v>43145</v>
      </c>
      <c r="B750">
        <v>76.459998999999996</v>
      </c>
      <c r="C750">
        <v>167.36999499999999</v>
      </c>
      <c r="D750">
        <v>262.57998700000002</v>
      </c>
      <c r="E750">
        <f t="shared" si="67"/>
        <v>2.0947375806423534E-3</v>
      </c>
      <c r="F750">
        <f t="shared" si="68"/>
        <v>1.8269472488356E-2</v>
      </c>
      <c r="G750">
        <f t="shared" si="69"/>
        <v>2.7215932329988441E-2</v>
      </c>
      <c r="I750">
        <f t="shared" si="70"/>
        <v>5.0628129003663687E-6</v>
      </c>
      <c r="J750">
        <f t="shared" si="71"/>
        <v>3.1863401516135349E-4</v>
      </c>
      <c r="K750">
        <f t="shared" si="72"/>
        <v>7.1607545371355072E-4</v>
      </c>
    </row>
    <row r="751" spans="1:11" x14ac:dyDescent="0.25">
      <c r="A751" s="43">
        <v>43146</v>
      </c>
      <c r="B751">
        <v>76.209998999999996</v>
      </c>
      <c r="C751">
        <v>172.990005</v>
      </c>
      <c r="D751">
        <v>267.67999300000002</v>
      </c>
      <c r="E751">
        <f t="shared" si="67"/>
        <v>-3.2750406331443008E-3</v>
      </c>
      <c r="F751">
        <f t="shared" si="68"/>
        <v>3.3026917610676221E-2</v>
      </c>
      <c r="G751">
        <f t="shared" si="69"/>
        <v>1.9236463090643981E-2</v>
      </c>
      <c r="I751">
        <f t="shared" si="70"/>
        <v>9.7325822570913721E-6</v>
      </c>
      <c r="J751">
        <f t="shared" si="71"/>
        <v>1.0632665126127751E-3</v>
      </c>
      <c r="K751">
        <f t="shared" si="72"/>
        <v>3.5269279313894009E-4</v>
      </c>
    </row>
    <row r="752" spans="1:11" x14ac:dyDescent="0.25">
      <c r="A752" s="43">
        <v>43147</v>
      </c>
      <c r="B752">
        <v>76.540001000000004</v>
      </c>
      <c r="C752">
        <v>172.429993</v>
      </c>
      <c r="D752">
        <v>267.61999500000002</v>
      </c>
      <c r="E752">
        <f t="shared" si="67"/>
        <v>4.320818506231801E-3</v>
      </c>
      <c r="F752">
        <f t="shared" si="68"/>
        <v>-3.2425018464349083E-3</v>
      </c>
      <c r="G752">
        <f t="shared" si="69"/>
        <v>-2.2416589425089316E-4</v>
      </c>
      <c r="I752">
        <f t="shared" si="70"/>
        <v>2.0035922922025229E-5</v>
      </c>
      <c r="J752">
        <f t="shared" si="71"/>
        <v>1.3407693788484949E-5</v>
      </c>
      <c r="K752">
        <f t="shared" si="72"/>
        <v>4.6309661212536104E-7</v>
      </c>
    </row>
    <row r="753" spans="1:11" x14ac:dyDescent="0.25">
      <c r="A753" s="43">
        <v>43151</v>
      </c>
      <c r="B753">
        <v>75.75</v>
      </c>
      <c r="C753">
        <v>171.85000600000001</v>
      </c>
      <c r="D753">
        <v>264.89001500000001</v>
      </c>
      <c r="E753">
        <f t="shared" si="67"/>
        <v>-1.0375048673141688E-2</v>
      </c>
      <c r="F753">
        <f t="shared" si="68"/>
        <v>-3.3692782058437946E-3</v>
      </c>
      <c r="G753">
        <f t="shared" si="69"/>
        <v>-1.0253343095261411E-2</v>
      </c>
      <c r="I753">
        <f t="shared" si="70"/>
        <v>1.0444260986655559E-4</v>
      </c>
      <c r="J753">
        <f t="shared" si="71"/>
        <v>1.4352187799029119E-5</v>
      </c>
      <c r="K753">
        <f t="shared" si="72"/>
        <v>1.1469744325407878E-4</v>
      </c>
    </row>
    <row r="754" spans="1:11" x14ac:dyDescent="0.25">
      <c r="A754" s="43">
        <v>43152</v>
      </c>
      <c r="B754">
        <v>74.889999000000003</v>
      </c>
      <c r="C754">
        <v>171.070007</v>
      </c>
      <c r="D754">
        <v>263.39999399999999</v>
      </c>
      <c r="E754">
        <f t="shared" si="67"/>
        <v>-1.1418087481120496E-2</v>
      </c>
      <c r="F754">
        <f t="shared" si="68"/>
        <v>-4.5491678268899018E-3</v>
      </c>
      <c r="G754">
        <f t="shared" si="69"/>
        <v>-5.6409355682365964E-3</v>
      </c>
      <c r="I754">
        <f t="shared" si="70"/>
        <v>1.2684966211553685E-4</v>
      </c>
      <c r="J754">
        <f t="shared" si="71"/>
        <v>2.468418141024705E-5</v>
      </c>
      <c r="K754">
        <f t="shared" si="72"/>
        <v>3.7176844080550231E-5</v>
      </c>
    </row>
    <row r="755" spans="1:11" x14ac:dyDescent="0.25">
      <c r="A755" s="43">
        <v>43153</v>
      </c>
      <c r="B755">
        <v>75.860000999999997</v>
      </c>
      <c r="C755">
        <v>172.5</v>
      </c>
      <c r="D755">
        <v>261.42999300000002</v>
      </c>
      <c r="E755">
        <f t="shared" si="67"/>
        <v>1.2869192534572306E-2</v>
      </c>
      <c r="F755">
        <f t="shared" si="68"/>
        <v>8.3243660882927149E-3</v>
      </c>
      <c r="G755">
        <f t="shared" si="69"/>
        <v>-7.5072320598499522E-3</v>
      </c>
      <c r="I755">
        <f t="shared" si="70"/>
        <v>1.6963823809345495E-4</v>
      </c>
      <c r="J755">
        <f t="shared" si="71"/>
        <v>6.2492442387102696E-5</v>
      </c>
      <c r="K755">
        <f t="shared" si="72"/>
        <v>6.3418577550457947E-5</v>
      </c>
    </row>
    <row r="756" spans="1:11" x14ac:dyDescent="0.25">
      <c r="A756" s="43">
        <v>43154</v>
      </c>
      <c r="B756">
        <v>77.529999000000004</v>
      </c>
      <c r="C756">
        <v>175.5</v>
      </c>
      <c r="D756">
        <v>266.76998900000001</v>
      </c>
      <c r="E756">
        <f t="shared" si="67"/>
        <v>2.1775395889704164E-2</v>
      </c>
      <c r="F756">
        <f t="shared" si="68"/>
        <v>1.7241806434505954E-2</v>
      </c>
      <c r="G756">
        <f t="shared" si="69"/>
        <v>2.0220288236772313E-2</v>
      </c>
      <c r="I756">
        <f t="shared" si="70"/>
        <v>4.8095682365365233E-4</v>
      </c>
      <c r="J756">
        <f t="shared" si="71"/>
        <v>2.8300177160848653E-4</v>
      </c>
      <c r="K756">
        <f t="shared" si="72"/>
        <v>3.9061340768769285E-4</v>
      </c>
    </row>
    <row r="757" spans="1:11" x14ac:dyDescent="0.25">
      <c r="A757" s="43">
        <v>43157</v>
      </c>
      <c r="B757">
        <v>78.839995999999999</v>
      </c>
      <c r="C757">
        <v>178.970001</v>
      </c>
      <c r="D757">
        <v>271.26001000000002</v>
      </c>
      <c r="E757">
        <f>LN(B757/B756)</f>
        <v>1.6755486216216323E-2</v>
      </c>
      <c r="F757">
        <f t="shared" ref="F757:G757" si="73">LN(C757/C756)</f>
        <v>1.9579156710924982E-2</v>
      </c>
      <c r="G757">
        <f t="shared" si="73"/>
        <v>1.6690984692509007E-2</v>
      </c>
      <c r="I757">
        <f t="shared" si="70"/>
        <v>2.8597577110826134E-4</v>
      </c>
      <c r="J757">
        <f t="shared" si="71"/>
        <v>3.671058595488415E-4</v>
      </c>
      <c r="K757">
        <f t="shared" si="72"/>
        <v>2.6356348932746301E-4</v>
      </c>
    </row>
    <row r="759" spans="1:11" x14ac:dyDescent="0.25">
      <c r="D759" t="s">
        <v>12</v>
      </c>
      <c r="E759">
        <f>AVERAGE(E3:E757)</f>
        <v>-1.5533195169800698E-4</v>
      </c>
      <c r="F759">
        <f t="shared" ref="F759:G759" si="74">AVERAGE(F3:F757)</f>
        <v>4.1914993773094135E-4</v>
      </c>
      <c r="G759">
        <f t="shared" si="74"/>
        <v>4.5634612777763867E-4</v>
      </c>
      <c r="H759" t="s">
        <v>14</v>
      </c>
      <c r="I759">
        <f>AVERAGE(I3:I757)</f>
        <v>1.380974225320959E-4</v>
      </c>
      <c r="J759">
        <f t="shared" ref="J759:K759" si="75">AVERAGE(J3:J757)</f>
        <v>2.046560453570724E-4</v>
      </c>
      <c r="K759">
        <f t="shared" si="75"/>
        <v>2.1935757296780988E-4</v>
      </c>
    </row>
    <row r="761" spans="1:11" x14ac:dyDescent="0.25">
      <c r="H761" t="s">
        <v>15</v>
      </c>
      <c r="I761">
        <f>I759^0.5</f>
        <v>1.1751485971233421E-2</v>
      </c>
      <c r="J761">
        <f t="shared" ref="J761:K761" si="76">J759^0.5</f>
        <v>1.4305804603624097E-2</v>
      </c>
      <c r="K761">
        <f t="shared" si="76"/>
        <v>1.4810724930529562E-2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Ex_1</vt:lpstr>
      <vt:lpstr>Ex_2</vt:lpstr>
      <vt:lpstr>Ex_3</vt:lpstr>
      <vt:lpstr>Ex_3!AAPL_2</vt:lpstr>
      <vt:lpstr>Ex_3!GS</vt:lpstr>
      <vt:lpstr>Ex_3!XOM_1</vt:lpstr>
    </vt:vector>
  </TitlesOfParts>
  <Company>Ekonomicko-správní fakulta Masarykovy univerzity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Benada Ludek</dc:creator>
  <cp:lastModifiedBy>Benada Ludek</cp:lastModifiedBy>
  <dcterms:created xsi:type="dcterms:W3CDTF">2018-02-27T16:58:44Z</dcterms:created>
  <dcterms:modified xsi:type="dcterms:W3CDTF">2018-02-27T18:33:50Z</dcterms:modified>
</cp:coreProperties>
</file>