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76" yWindow="100" windowWidth="11382" windowHeight="8665"/>
  </bookViews>
  <sheets>
    <sheet name="List1" sheetId="1" r:id="rId1"/>
    <sheet name="List2" sheetId="2" r:id="rId2"/>
    <sheet name="test1" sheetId="3" r:id="rId3"/>
  </sheets>
  <calcPr calcId="125725"/>
</workbook>
</file>

<file path=xl/calcChain.xml><?xml version="1.0" encoding="utf-8"?>
<calcChain xmlns="http://schemas.openxmlformats.org/spreadsheetml/2006/main">
  <c r="N8" i="1"/>
  <c r="G8"/>
  <c r="G2" l="1"/>
  <c r="D16" l="1"/>
  <c r="E25" i="3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1"/>
  <c r="G3" i="1" l="1"/>
  <c r="G12"/>
  <c r="J12" s="1"/>
  <c r="G13"/>
  <c r="J13" s="1"/>
  <c r="G5"/>
  <c r="G11"/>
  <c r="J11" s="1"/>
  <c r="J8"/>
  <c r="G10"/>
  <c r="J10" s="1"/>
  <c r="G7"/>
  <c r="J7" s="1"/>
  <c r="G4"/>
  <c r="J4" s="1"/>
  <c r="G9"/>
  <c r="J9" s="1"/>
  <c r="G6"/>
  <c r="J6" s="1"/>
  <c r="J3"/>
</calcChain>
</file>

<file path=xl/sharedStrings.xml><?xml version="1.0" encoding="utf-8"?>
<sst xmlns="http://schemas.openxmlformats.org/spreadsheetml/2006/main" count="58" uniqueCount="56">
  <si>
    <t>Present2</t>
  </si>
  <si>
    <t>A</t>
  </si>
  <si>
    <t>B</t>
  </si>
  <si>
    <t>C</t>
  </si>
  <si>
    <t>D</t>
  </si>
  <si>
    <t>E</t>
  </si>
  <si>
    <t>The mark</t>
  </si>
  <si>
    <t>Overall percentage</t>
  </si>
  <si>
    <t>Presenatation marks</t>
  </si>
  <si>
    <t>Test 2</t>
  </si>
  <si>
    <t>Andrejczuk, Beata</t>
  </si>
  <si>
    <t>Brown, Ryan William John</t>
  </si>
  <si>
    <t>Cieszynska, Alicja Anna</t>
  </si>
  <si>
    <t>de Jong, Daniel Nelson</t>
  </si>
  <si>
    <t>Duval, Ronan Bruno</t>
  </si>
  <si>
    <t>Fešar, Radek</t>
  </si>
  <si>
    <t>Gwiazda, Michal</t>
  </si>
  <si>
    <t>Haoual, Haoual Ahmed</t>
  </si>
  <si>
    <t>Hernandez, Mildred Nadine</t>
  </si>
  <si>
    <t>Chevalier, Camille Korielle</t>
  </si>
  <si>
    <t>Keski-Kasari, Hanna Marja Eveliina</t>
  </si>
  <si>
    <t>Mišová, Barbora</t>
  </si>
  <si>
    <t>Muminova, Zarangez</t>
  </si>
  <si>
    <t>Ostaszewska, Monika</t>
  </si>
  <si>
    <t>Ottermann, Phillip Friedemann</t>
  </si>
  <si>
    <t>Polinario, Judit Cadanet</t>
  </si>
  <si>
    <t>Salemme, Sebastien</t>
  </si>
  <si>
    <t>Schweigert, Oxana</t>
  </si>
  <si>
    <t>Silotto, Roberto Stefano</t>
  </si>
  <si>
    <t>Sloboda, Juraj</t>
  </si>
  <si>
    <t>Soar, Andrea Gwendolynn</t>
  </si>
  <si>
    <t>Šipula, Peter</t>
  </si>
  <si>
    <t>Vaněček, Petr</t>
  </si>
  <si>
    <t>Viehweger, Patricia</t>
  </si>
  <si>
    <t>Yu., Hongyang</t>
  </si>
  <si>
    <t>Test1</t>
  </si>
  <si>
    <t>total points in both tests</t>
  </si>
  <si>
    <t>maxiumum points for test 1 and 2</t>
  </si>
  <si>
    <t>Baup, Yoan</t>
  </si>
  <si>
    <t>Bustamante, Jomar</t>
  </si>
  <si>
    <t>Conradi, Florian</t>
  </si>
  <si>
    <t>Hairion, Brice</t>
  </si>
  <si>
    <t>Jobanputra, Rohit Mahendra</t>
  </si>
  <si>
    <t>Kunze, Julia</t>
  </si>
  <si>
    <t>Ochwat, Tomasz Michal</t>
  </si>
  <si>
    <t>Podeszewski, Adrian</t>
  </si>
  <si>
    <t>Rycharski, Radoslaw Tomasz</t>
  </si>
  <si>
    <t>Ryu, Jeong Min</t>
  </si>
  <si>
    <t>Tetteh, Isaac</t>
  </si>
  <si>
    <t>Viboud, Stéphanie</t>
  </si>
  <si>
    <t>Extra points for attendance</t>
  </si>
  <si>
    <t>Boyer, C</t>
  </si>
  <si>
    <t>-</t>
  </si>
  <si>
    <t>Resit</t>
  </si>
  <si>
    <t>Final grade</t>
  </si>
  <si>
    <t>F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</si>
</sst>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48"/>
      <name val="Arial"/>
      <family val="2"/>
      <charset val="238"/>
    </font>
    <font>
      <sz val="10"/>
      <color indexed="49"/>
      <name val="Arial"/>
      <family val="2"/>
      <charset val="238"/>
    </font>
    <font>
      <sz val="10"/>
      <color indexed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right"/>
    </xf>
    <xf numFmtId="9" fontId="0" fillId="0" borderId="0" xfId="0" applyNumberFormat="1" applyBorder="1"/>
    <xf numFmtId="0" fontId="0" fillId="0" borderId="0" xfId="0" applyBorder="1" applyAlignment="1"/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9" fontId="4" fillId="0" borderId="0" xfId="0" applyNumberFormat="1" applyFont="1" applyBorder="1"/>
    <xf numFmtId="0" fontId="0" fillId="0" borderId="0" xfId="0" applyFill="1" applyBorder="1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0" borderId="0" xfId="0" applyFont="1"/>
    <xf numFmtId="164" fontId="0" fillId="0" borderId="0" xfId="0" applyNumberFormat="1"/>
    <xf numFmtId="164" fontId="2" fillId="0" borderId="0" xfId="0" applyNumberFormat="1" applyFont="1" applyBorder="1" applyAlignment="1">
      <alignment vertical="top" wrapText="1"/>
    </xf>
    <xf numFmtId="164" fontId="1" fillId="0" borderId="0" xfId="0" applyNumberFormat="1" applyFont="1"/>
    <xf numFmtId="9" fontId="8" fillId="0" borderId="0" xfId="0" applyNumberFormat="1" applyFont="1" applyBorder="1"/>
    <xf numFmtId="0" fontId="8" fillId="0" borderId="0" xfId="0" applyFont="1" applyBorder="1"/>
    <xf numFmtId="2" fontId="2" fillId="0" borderId="0" xfId="0" applyNumberFormat="1" applyFont="1" applyBorder="1" applyAlignment="1">
      <alignment vertical="top" wrapText="1"/>
    </xf>
    <xf numFmtId="2" fontId="2" fillId="0" borderId="0" xfId="0" applyNumberFormat="1" applyFont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Border="1"/>
    <xf numFmtId="0" fontId="4" fillId="0" borderId="0" xfId="0" applyFont="1"/>
    <xf numFmtId="0" fontId="4" fillId="0" borderId="0" xfId="0" applyFont="1" applyBorder="1" applyAlignment="1">
      <alignment horizontal="center" wrapText="1"/>
    </xf>
    <xf numFmtId="0" fontId="9" fillId="0" borderId="0" xfId="0" applyFont="1" applyBorder="1"/>
    <xf numFmtId="0" fontId="1" fillId="0" borderId="0" xfId="0" applyFont="1" applyBorder="1"/>
  </cellXfs>
  <cellStyles count="1">
    <cellStyle name="normální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activeCell="M19" sqref="M19"/>
    </sheetView>
  </sheetViews>
  <sheetFormatPr defaultColWidth="9.109375" defaultRowHeight="12.55"/>
  <cols>
    <col min="1" max="1" width="5" style="4" customWidth="1"/>
    <col min="2" max="2" width="9.109375" style="4"/>
    <col min="3" max="3" width="30.77734375" style="7" customWidth="1"/>
    <col min="4" max="5" width="12.6640625" style="7" customWidth="1"/>
    <col min="6" max="6" width="9.33203125" style="1" customWidth="1"/>
    <col min="7" max="7" width="10.88671875" style="4" customWidth="1"/>
    <col min="8" max="8" width="11.88671875" style="4" customWidth="1"/>
    <col min="9" max="9" width="14.33203125" style="4" customWidth="1"/>
    <col min="10" max="16384" width="9.109375" style="4"/>
  </cols>
  <sheetData>
    <row r="1" spans="1:15" ht="26.65" customHeight="1">
      <c r="A1" s="1"/>
      <c r="B1" s="1"/>
      <c r="C1" s="2"/>
      <c r="D1" s="17" t="s">
        <v>35</v>
      </c>
      <c r="E1" s="17" t="s">
        <v>0</v>
      </c>
      <c r="F1" s="32" t="s">
        <v>9</v>
      </c>
      <c r="G1" s="18" t="s">
        <v>7</v>
      </c>
      <c r="H1" s="8" t="s">
        <v>50</v>
      </c>
      <c r="I1" s="8"/>
      <c r="J1" s="19" t="s">
        <v>6</v>
      </c>
      <c r="K1" s="1"/>
      <c r="N1" s="4" t="s">
        <v>53</v>
      </c>
      <c r="O1" s="4" t="s">
        <v>54</v>
      </c>
    </row>
    <row r="2" spans="1:15" s="8" customFormat="1" ht="13.15">
      <c r="A2" s="5">
        <v>1</v>
      </c>
      <c r="B2">
        <v>417061</v>
      </c>
      <c r="C2" t="s">
        <v>38</v>
      </c>
      <c r="D2" s="13">
        <v>10</v>
      </c>
      <c r="E2" s="22"/>
      <c r="F2" s="27"/>
      <c r="G2" s="25">
        <f>((D2+F2)/$D$16)*0.8+0.2*E2+H2*0.08</f>
        <v>0.13114754098360656</v>
      </c>
      <c r="H2" s="26"/>
      <c r="I2" s="26"/>
      <c r="J2" s="33" t="s">
        <v>52</v>
      </c>
      <c r="L2" s="1" t="s">
        <v>8</v>
      </c>
    </row>
    <row r="3" spans="1:15" ht="13.15">
      <c r="A3" s="5">
        <v>2</v>
      </c>
      <c r="B3">
        <v>401129</v>
      </c>
      <c r="C3" t="s">
        <v>39</v>
      </c>
      <c r="D3" s="13">
        <v>14</v>
      </c>
      <c r="E3" s="22">
        <v>1</v>
      </c>
      <c r="F3" s="27">
        <v>17</v>
      </c>
      <c r="G3" s="25">
        <f t="shared" ref="G3:G13" si="0">((D3+F3)/$D$16)*0.8+0.2*E3+H3*0.08</f>
        <v>0.6865573770491803</v>
      </c>
      <c r="H3" s="26">
        <v>1</v>
      </c>
      <c r="I3" s="26"/>
      <c r="J3" s="33" t="str">
        <f t="shared" ref="J3:J13" si="1">IF(G3&lt;0.59,"F",IF(G3&lt;=0.68,"E",IF(G3&lt;=0.76,"D",IF(G3&lt;=0.84,"C",IF(G3&lt;=0.92,"B","A")))))</f>
        <v>D</v>
      </c>
      <c r="L3" s="4">
        <v>100</v>
      </c>
      <c r="M3" s="4" t="s">
        <v>1</v>
      </c>
    </row>
    <row r="4" spans="1:15" ht="13.15">
      <c r="A4" s="5">
        <v>3</v>
      </c>
      <c r="B4">
        <v>417104</v>
      </c>
      <c r="C4" t="s">
        <v>40</v>
      </c>
      <c r="D4" s="13">
        <v>28.5</v>
      </c>
      <c r="E4" s="22">
        <v>0.8</v>
      </c>
      <c r="F4" s="27">
        <v>17</v>
      </c>
      <c r="G4" s="25">
        <f t="shared" si="0"/>
        <v>0.87672131147540988</v>
      </c>
      <c r="H4" s="26">
        <v>1.5</v>
      </c>
      <c r="I4" s="26"/>
      <c r="J4" s="33" t="str">
        <f t="shared" si="1"/>
        <v>B</v>
      </c>
      <c r="L4" s="4">
        <v>92</v>
      </c>
      <c r="M4" s="4" t="s">
        <v>2</v>
      </c>
    </row>
    <row r="5" spans="1:15" ht="13.15">
      <c r="A5" s="5">
        <v>4</v>
      </c>
      <c r="B5">
        <v>417161</v>
      </c>
      <c r="C5" t="s">
        <v>41</v>
      </c>
      <c r="D5" s="13"/>
      <c r="E5" s="22"/>
      <c r="F5" s="27"/>
      <c r="G5" s="25">
        <f t="shared" si="0"/>
        <v>0</v>
      </c>
      <c r="H5" s="26"/>
      <c r="I5" s="26"/>
      <c r="J5" s="33" t="s">
        <v>52</v>
      </c>
      <c r="L5" s="4">
        <v>84</v>
      </c>
      <c r="M5" s="4" t="s">
        <v>3</v>
      </c>
    </row>
    <row r="6" spans="1:15" ht="13.15">
      <c r="A6" s="5">
        <v>5</v>
      </c>
      <c r="B6">
        <v>403851</v>
      </c>
      <c r="C6" t="s">
        <v>42</v>
      </c>
      <c r="D6" s="13">
        <v>23</v>
      </c>
      <c r="E6" s="22">
        <v>1</v>
      </c>
      <c r="F6" s="27">
        <v>15</v>
      </c>
      <c r="G6" s="25">
        <f t="shared" si="0"/>
        <v>0.77836065573770485</v>
      </c>
      <c r="H6" s="26">
        <v>1</v>
      </c>
      <c r="I6" s="26"/>
      <c r="J6" s="33" t="str">
        <f t="shared" si="1"/>
        <v>C</v>
      </c>
      <c r="K6" s="8"/>
      <c r="L6" s="4">
        <v>76</v>
      </c>
      <c r="M6" s="12" t="s">
        <v>4</v>
      </c>
    </row>
    <row r="7" spans="1:15" s="8" customFormat="1" ht="13.15">
      <c r="A7" s="5">
        <v>6</v>
      </c>
      <c r="B7">
        <v>417209</v>
      </c>
      <c r="C7" t="s">
        <v>43</v>
      </c>
      <c r="D7" s="13">
        <v>22</v>
      </c>
      <c r="E7" s="22">
        <v>0.75</v>
      </c>
      <c r="F7" s="27">
        <v>18</v>
      </c>
      <c r="G7" s="25">
        <f t="shared" si="0"/>
        <v>0.67459016393442628</v>
      </c>
      <c r="H7" s="26"/>
      <c r="I7" s="26"/>
      <c r="J7" s="33" t="str">
        <f t="shared" si="1"/>
        <v>E</v>
      </c>
      <c r="L7" s="1">
        <v>68</v>
      </c>
      <c r="M7" s="1" t="s">
        <v>5</v>
      </c>
    </row>
    <row r="8" spans="1:15" s="8" customFormat="1" ht="13.15">
      <c r="A8" s="5">
        <v>7</v>
      </c>
      <c r="B8">
        <v>417284</v>
      </c>
      <c r="C8" t="s">
        <v>44</v>
      </c>
      <c r="D8" s="13">
        <v>18</v>
      </c>
      <c r="E8" s="22">
        <v>0.75</v>
      </c>
      <c r="F8" s="27">
        <v>14</v>
      </c>
      <c r="G8" s="25">
        <f>((D8+F8)/$D$16)*0.8+0.2*$E$8+$H$8*0.08</f>
        <v>0.56967213114754101</v>
      </c>
      <c r="H8" s="26"/>
      <c r="I8" s="26"/>
      <c r="J8" s="33" t="str">
        <f t="shared" si="1"/>
        <v>F</v>
      </c>
      <c r="L8" s="34">
        <v>59</v>
      </c>
      <c r="M8" s="34" t="s">
        <v>55</v>
      </c>
      <c r="N8" s="25">
        <f>(20/29)*0.8+0.2*$E$8+$H$8*0.08</f>
        <v>0.70172413793103461</v>
      </c>
      <c r="O8" s="8" t="s">
        <v>4</v>
      </c>
    </row>
    <row r="9" spans="1:15" ht="13.15">
      <c r="A9" s="5">
        <v>8</v>
      </c>
      <c r="B9">
        <v>417308</v>
      </c>
      <c r="C9" t="s">
        <v>45</v>
      </c>
      <c r="D9" s="13">
        <v>17</v>
      </c>
      <c r="E9" s="22">
        <v>0.8</v>
      </c>
      <c r="F9" s="27">
        <v>13</v>
      </c>
      <c r="G9" s="25">
        <f t="shared" si="0"/>
        <v>0.5534426229508197</v>
      </c>
      <c r="H9" s="26"/>
      <c r="I9" s="26"/>
      <c r="J9" s="33" t="str">
        <f t="shared" si="1"/>
        <v>F</v>
      </c>
    </row>
    <row r="10" spans="1:15" ht="13.15">
      <c r="A10" s="5">
        <v>9</v>
      </c>
      <c r="B10">
        <v>417334</v>
      </c>
      <c r="C10" t="s">
        <v>46</v>
      </c>
      <c r="D10" s="13">
        <v>28</v>
      </c>
      <c r="E10" s="22">
        <v>0.75</v>
      </c>
      <c r="F10" s="27">
        <v>20</v>
      </c>
      <c r="G10" s="25">
        <f t="shared" si="0"/>
        <v>0.85950819672131151</v>
      </c>
      <c r="H10" s="26">
        <v>1</v>
      </c>
      <c r="I10" s="26"/>
      <c r="J10" s="33" t="str">
        <f t="shared" si="1"/>
        <v>B</v>
      </c>
    </row>
    <row r="11" spans="1:15" s="8" customFormat="1" ht="13.15">
      <c r="A11" s="5">
        <v>10</v>
      </c>
      <c r="B11">
        <v>407669</v>
      </c>
      <c r="C11" t="s">
        <v>47</v>
      </c>
      <c r="D11" s="13">
        <v>27</v>
      </c>
      <c r="E11" s="22">
        <v>0.75</v>
      </c>
      <c r="F11" s="27">
        <v>21</v>
      </c>
      <c r="G11" s="25">
        <f t="shared" si="0"/>
        <v>0.77950819672131155</v>
      </c>
      <c r="H11" s="26"/>
      <c r="I11" s="26"/>
      <c r="J11" s="33" t="str">
        <f t="shared" si="1"/>
        <v>C</v>
      </c>
      <c r="M11" s="11"/>
    </row>
    <row r="12" spans="1:15" s="8" customFormat="1" ht="13.15">
      <c r="A12" s="5">
        <v>11</v>
      </c>
      <c r="B12">
        <v>403853</v>
      </c>
      <c r="C12" t="s">
        <v>48</v>
      </c>
      <c r="D12" s="13">
        <v>18</v>
      </c>
      <c r="E12" s="22">
        <v>1</v>
      </c>
      <c r="F12" s="27">
        <v>19.5</v>
      </c>
      <c r="G12" s="25">
        <f t="shared" si="0"/>
        <v>0.77180327868852461</v>
      </c>
      <c r="H12" s="26">
        <v>1</v>
      </c>
      <c r="I12" s="26"/>
      <c r="J12" s="33" t="str">
        <f t="shared" si="1"/>
        <v>C</v>
      </c>
      <c r="M12" s="11"/>
    </row>
    <row r="13" spans="1:15" ht="13.15">
      <c r="A13" s="5">
        <v>12</v>
      </c>
      <c r="B13">
        <v>417402</v>
      </c>
      <c r="C13" t="s">
        <v>49</v>
      </c>
      <c r="D13" s="13">
        <v>14</v>
      </c>
      <c r="E13" s="22">
        <v>0.75</v>
      </c>
      <c r="F13" s="27">
        <v>11</v>
      </c>
      <c r="G13" s="25">
        <f t="shared" si="0"/>
        <v>0.47786885245901645</v>
      </c>
      <c r="H13" s="26"/>
      <c r="I13" s="26"/>
      <c r="J13" s="33" t="str">
        <f t="shared" si="1"/>
        <v>F</v>
      </c>
    </row>
    <row r="14" spans="1:15" ht="13.15">
      <c r="A14" s="5"/>
      <c r="B14"/>
      <c r="C14"/>
      <c r="D14" s="13"/>
      <c r="E14" s="22"/>
      <c r="F14" s="27"/>
      <c r="G14" s="25"/>
      <c r="H14" s="26"/>
      <c r="I14" s="26"/>
      <c r="J14" s="8"/>
    </row>
    <row r="15" spans="1:15" ht="13.15">
      <c r="A15" s="5"/>
      <c r="B15"/>
      <c r="C15" s="31" t="s">
        <v>37</v>
      </c>
      <c r="D15" s="13">
        <v>31</v>
      </c>
      <c r="E15" s="24"/>
      <c r="F15" s="29">
        <v>30</v>
      </c>
      <c r="G15" s="11"/>
      <c r="H15" s="26"/>
      <c r="I15" s="26"/>
      <c r="J15" s="8"/>
    </row>
    <row r="16" spans="1:15" s="8" customFormat="1" ht="13.15">
      <c r="A16" s="5"/>
      <c r="B16"/>
      <c r="C16" s="31" t="s">
        <v>36</v>
      </c>
      <c r="D16" s="28">
        <f>D15+F15</f>
        <v>61</v>
      </c>
      <c r="E16" s="24"/>
      <c r="F16" s="27"/>
      <c r="G16" s="30"/>
      <c r="H16" s="26"/>
      <c r="I16" s="26"/>
      <c r="M16" s="1"/>
    </row>
    <row r="17" spans="1:10" s="8" customFormat="1" ht="13.15">
      <c r="A17" s="5"/>
      <c r="B17"/>
      <c r="D17" s="13"/>
      <c r="E17" s="24"/>
      <c r="F17" s="27"/>
      <c r="G17" s="25"/>
      <c r="H17" s="26"/>
      <c r="I17" s="26"/>
    </row>
    <row r="18" spans="1:10" ht="13.15">
      <c r="A18" s="5"/>
      <c r="B18"/>
      <c r="C18"/>
      <c r="D18" s="13"/>
      <c r="E18" s="24"/>
      <c r="F18" s="23"/>
      <c r="G18" s="25"/>
      <c r="H18" s="26"/>
      <c r="I18" s="26"/>
      <c r="J18" s="8"/>
    </row>
    <row r="19" spans="1:10" s="8" customFormat="1" ht="13.15">
      <c r="A19" s="5"/>
      <c r="B19" s="14" t="s">
        <v>51</v>
      </c>
      <c r="C19"/>
      <c r="D19" s="13">
        <v>5</v>
      </c>
      <c r="E19" s="24"/>
      <c r="F19" s="23"/>
      <c r="G19" s="25"/>
      <c r="H19" s="26"/>
      <c r="I19" s="26"/>
    </row>
    <row r="20" spans="1:10" s="8" customFormat="1" ht="13.15">
      <c r="A20" s="5"/>
      <c r="B20"/>
      <c r="C20"/>
      <c r="D20" s="13"/>
      <c r="E20" s="24"/>
      <c r="F20" s="23"/>
      <c r="G20" s="25"/>
      <c r="H20" s="26"/>
      <c r="I20" s="26"/>
    </row>
    <row r="21" spans="1:10" s="8" customFormat="1" ht="13.15">
      <c r="A21" s="5"/>
      <c r="B21"/>
      <c r="C21"/>
      <c r="D21" s="20"/>
      <c r="E21" s="24"/>
      <c r="F21" s="23"/>
      <c r="G21" s="25"/>
      <c r="H21" s="26"/>
      <c r="I21" s="26"/>
    </row>
    <row r="22" spans="1:10" ht="13.15">
      <c r="A22" s="5"/>
      <c r="B22"/>
      <c r="C22"/>
      <c r="D22" s="15"/>
      <c r="E22" s="22"/>
      <c r="F22" s="23"/>
      <c r="G22" s="25"/>
      <c r="H22" s="26"/>
      <c r="I22" s="26"/>
      <c r="J22" s="8"/>
    </row>
    <row r="23" spans="1:10" ht="13.15">
      <c r="A23" s="5"/>
      <c r="B23"/>
      <c r="C23"/>
      <c r="D23" s="13"/>
      <c r="E23" s="22"/>
      <c r="F23" s="23"/>
      <c r="G23" s="25"/>
      <c r="H23" s="26"/>
      <c r="I23" s="26"/>
      <c r="J23" s="8"/>
    </row>
    <row r="24" spans="1:10" ht="13.15">
      <c r="A24" s="5"/>
      <c r="B24"/>
      <c r="C24"/>
      <c r="D24"/>
      <c r="E24"/>
      <c r="F24" s="3"/>
      <c r="G24" s="25"/>
      <c r="H24" s="26"/>
      <c r="I24" s="26"/>
    </row>
    <row r="25" spans="1:10" s="8" customFormat="1" ht="13.15">
      <c r="A25" s="5"/>
      <c r="B25"/>
      <c r="C25"/>
      <c r="D25" s="15"/>
      <c r="E25" s="15"/>
      <c r="F25" s="3"/>
      <c r="G25" s="11"/>
    </row>
    <row r="26" spans="1:10" ht="13.15">
      <c r="A26" s="5"/>
      <c r="B26"/>
      <c r="C26" s="14"/>
      <c r="D26"/>
      <c r="E26"/>
      <c r="F26" s="3"/>
      <c r="G26" s="11"/>
    </row>
    <row r="27" spans="1:10">
      <c r="A27" s="5"/>
      <c r="B27"/>
      <c r="C27"/>
      <c r="D27"/>
      <c r="E27"/>
      <c r="F27" s="14"/>
      <c r="G27" s="3"/>
      <c r="H27" s="6"/>
      <c r="I27" s="6"/>
    </row>
    <row r="28" spans="1:10">
      <c r="A28" s="5"/>
      <c r="B28" s="5"/>
      <c r="C28" s="16"/>
      <c r="D28" s="2"/>
      <c r="E28" s="2"/>
      <c r="F28" s="3"/>
      <c r="G28" s="3"/>
      <c r="H28" s="6"/>
      <c r="I28" s="6"/>
    </row>
    <row r="29" spans="1:10">
      <c r="A29" s="5"/>
      <c r="B29" s="5"/>
      <c r="C29" s="2"/>
      <c r="D29" s="2"/>
      <c r="E29" s="2"/>
      <c r="F29" s="3"/>
      <c r="G29" s="3"/>
      <c r="H29" s="6"/>
      <c r="I29" s="6"/>
    </row>
    <row r="30" spans="1:10">
      <c r="A30" s="5"/>
      <c r="B30" s="5"/>
      <c r="C30" s="2"/>
      <c r="D30" s="2"/>
      <c r="E30" s="2"/>
      <c r="F30" s="3"/>
      <c r="G30" s="3"/>
      <c r="H30" s="6"/>
      <c r="I30" s="6"/>
    </row>
    <row r="31" spans="1:10" s="8" customFormat="1" ht="13.15">
      <c r="C31" s="2"/>
      <c r="D31" s="9"/>
      <c r="E31" s="9"/>
      <c r="F31" s="10"/>
      <c r="G31" s="10"/>
      <c r="H31" s="11"/>
      <c r="I31" s="11"/>
    </row>
    <row r="32" spans="1:10" ht="13.15">
      <c r="C32" s="9"/>
    </row>
  </sheetData>
  <phoneticPr fontId="3" type="noConversion"/>
  <conditionalFormatting sqref="F28:F32">
    <cfRule type="cellIs" dxfId="3" priority="1" stopIfTrue="1" operator="lessThan">
      <formula>35</formula>
    </cfRule>
  </conditionalFormatting>
  <conditionalFormatting sqref="H27:I31 G26">
    <cfRule type="cellIs" dxfId="2" priority="2" stopIfTrue="1" operator="lessThan">
      <formula>0.6</formula>
    </cfRule>
  </conditionalFormatting>
  <conditionalFormatting sqref="G27:G32 F26">
    <cfRule type="cellIs" dxfId="1" priority="3" stopIfTrue="1" operator="lessThan">
      <formula>10</formula>
    </cfRule>
  </conditionalFormatting>
  <conditionalFormatting sqref="J27:J31 H26:I26">
    <cfRule type="cellIs" dxfId="0" priority="4" stopIfTrue="1" operator="equal">
      <formula>"F"</formula>
    </cfRule>
  </conditionalFormatting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H22:H26"/>
  <sheetViews>
    <sheetView topLeftCell="A10" workbookViewId="0">
      <selection activeCell="A10" sqref="A1:IV65536"/>
    </sheetView>
  </sheetViews>
  <sheetFormatPr defaultRowHeight="12.55"/>
  <sheetData>
    <row r="22" spans="8:8">
      <c r="H22" s="21"/>
    </row>
    <row r="23" spans="8:8">
      <c r="H23" s="21"/>
    </row>
    <row r="26" spans="8:8">
      <c r="H26" s="21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720" verticalDpi="72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C25" sqref="C1:C25"/>
    </sheetView>
  </sheetViews>
  <sheetFormatPr defaultRowHeight="12.55"/>
  <sheetData>
    <row r="1" spans="1:5">
      <c r="B1">
        <v>16</v>
      </c>
      <c r="C1" t="s">
        <v>10</v>
      </c>
      <c r="E1">
        <f>A1/$A$28+B1/$B$28</f>
        <v>0.72727272727272729</v>
      </c>
    </row>
    <row r="2" spans="1:5">
      <c r="C2" t="s">
        <v>11</v>
      </c>
      <c r="E2">
        <f t="shared" ref="E2:E25" si="0">A2/$A$28+B2/$B$28</f>
        <v>0</v>
      </c>
    </row>
    <row r="3" spans="1:5">
      <c r="B3">
        <v>18</v>
      </c>
      <c r="C3" t="s">
        <v>12</v>
      </c>
      <c r="E3">
        <f t="shared" si="0"/>
        <v>0.81818181818181823</v>
      </c>
    </row>
    <row r="4" spans="1:5">
      <c r="A4">
        <v>16.5</v>
      </c>
      <c r="C4" t="s">
        <v>13</v>
      </c>
      <c r="E4">
        <f t="shared" si="0"/>
        <v>0.7857142857142857</v>
      </c>
    </row>
    <row r="5" spans="1:5">
      <c r="C5" t="s">
        <v>14</v>
      </c>
      <c r="E5">
        <f t="shared" si="0"/>
        <v>0</v>
      </c>
    </row>
    <row r="6" spans="1:5">
      <c r="A6">
        <v>17</v>
      </c>
      <c r="C6" t="s">
        <v>15</v>
      </c>
      <c r="E6">
        <f t="shared" si="0"/>
        <v>0.80952380952380953</v>
      </c>
    </row>
    <row r="7" spans="1:5">
      <c r="A7">
        <v>17</v>
      </c>
      <c r="C7" t="s">
        <v>16</v>
      </c>
      <c r="E7">
        <f t="shared" si="0"/>
        <v>0.80952380952380953</v>
      </c>
    </row>
    <row r="8" spans="1:5">
      <c r="A8">
        <v>14</v>
      </c>
      <c r="C8" t="s">
        <v>17</v>
      </c>
      <c r="E8">
        <f t="shared" si="0"/>
        <v>0.66666666666666663</v>
      </c>
    </row>
    <row r="9" spans="1:5">
      <c r="B9">
        <v>13</v>
      </c>
      <c r="C9" t="s">
        <v>18</v>
      </c>
      <c r="E9">
        <f t="shared" si="0"/>
        <v>0.59090909090909094</v>
      </c>
    </row>
    <row r="10" spans="1:5">
      <c r="B10">
        <v>14.5</v>
      </c>
      <c r="C10" t="s">
        <v>19</v>
      </c>
      <c r="E10">
        <f t="shared" si="0"/>
        <v>0.65909090909090906</v>
      </c>
    </row>
    <row r="11" spans="1:5">
      <c r="A11">
        <v>13.5</v>
      </c>
      <c r="C11" t="s">
        <v>20</v>
      </c>
      <c r="E11">
        <f t="shared" si="0"/>
        <v>0.6428571428571429</v>
      </c>
    </row>
    <row r="12" spans="1:5">
      <c r="B12">
        <v>13</v>
      </c>
      <c r="C12" t="s">
        <v>21</v>
      </c>
      <c r="E12">
        <f t="shared" si="0"/>
        <v>0.59090909090909094</v>
      </c>
    </row>
    <row r="13" spans="1:5">
      <c r="A13">
        <v>11</v>
      </c>
      <c r="C13" t="s">
        <v>22</v>
      </c>
      <c r="E13">
        <f t="shared" si="0"/>
        <v>0.52380952380952384</v>
      </c>
    </row>
    <row r="14" spans="1:5">
      <c r="A14">
        <v>16.5</v>
      </c>
      <c r="C14" t="s">
        <v>23</v>
      </c>
      <c r="E14">
        <f t="shared" si="0"/>
        <v>0.7857142857142857</v>
      </c>
    </row>
    <row r="15" spans="1:5">
      <c r="B15">
        <v>12</v>
      </c>
      <c r="C15" t="s">
        <v>24</v>
      </c>
      <c r="E15">
        <f t="shared" si="0"/>
        <v>0.54545454545454541</v>
      </c>
    </row>
    <row r="16" spans="1:5">
      <c r="A16">
        <v>6</v>
      </c>
      <c r="C16" t="s">
        <v>25</v>
      </c>
      <c r="E16">
        <f t="shared" si="0"/>
        <v>0.2857142857142857</v>
      </c>
    </row>
    <row r="17" spans="1:5">
      <c r="A17">
        <v>16.5</v>
      </c>
      <c r="C17" t="s">
        <v>26</v>
      </c>
      <c r="E17">
        <f t="shared" si="0"/>
        <v>0.7857142857142857</v>
      </c>
    </row>
    <row r="18" spans="1:5">
      <c r="C18" t="s">
        <v>27</v>
      </c>
      <c r="E18">
        <f t="shared" si="0"/>
        <v>0</v>
      </c>
    </row>
    <row r="19" spans="1:5">
      <c r="B19">
        <v>14</v>
      </c>
      <c r="C19" t="s">
        <v>28</v>
      </c>
      <c r="E19">
        <f t="shared" si="0"/>
        <v>0.63636363636363635</v>
      </c>
    </row>
    <row r="20" spans="1:5">
      <c r="A20">
        <v>15.5</v>
      </c>
      <c r="C20" t="s">
        <v>29</v>
      </c>
      <c r="E20">
        <f t="shared" si="0"/>
        <v>0.73809523809523814</v>
      </c>
    </row>
    <row r="21" spans="1:5">
      <c r="B21">
        <v>17.5</v>
      </c>
      <c r="C21" t="s">
        <v>30</v>
      </c>
      <c r="E21">
        <f t="shared" si="0"/>
        <v>0.79545454545454541</v>
      </c>
    </row>
    <row r="22" spans="1:5">
      <c r="B22">
        <v>20</v>
      </c>
      <c r="C22" t="s">
        <v>31</v>
      </c>
      <c r="E22">
        <f t="shared" si="0"/>
        <v>0.90909090909090906</v>
      </c>
    </row>
    <row r="23" spans="1:5">
      <c r="C23" t="s">
        <v>32</v>
      </c>
      <c r="E23">
        <f t="shared" si="0"/>
        <v>0</v>
      </c>
    </row>
    <row r="24" spans="1:5">
      <c r="B24">
        <v>14</v>
      </c>
      <c r="C24" t="s">
        <v>33</v>
      </c>
      <c r="E24">
        <f t="shared" si="0"/>
        <v>0.63636363636363635</v>
      </c>
    </row>
    <row r="25" spans="1:5">
      <c r="A25">
        <v>18.5</v>
      </c>
      <c r="C25" t="s">
        <v>34</v>
      </c>
      <c r="E25">
        <f t="shared" si="0"/>
        <v>0.88095238095238093</v>
      </c>
    </row>
    <row r="28" spans="1:5">
      <c r="A28">
        <v>21</v>
      </c>
      <c r="B28">
        <v>22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test1</vt:lpstr>
    </vt:vector>
  </TitlesOfParts>
  <Company>VUT Brno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skapa</dc:creator>
  <cp:lastModifiedBy>Radek</cp:lastModifiedBy>
  <dcterms:created xsi:type="dcterms:W3CDTF">2007-12-16T14:39:41Z</dcterms:created>
  <dcterms:modified xsi:type="dcterms:W3CDTF">2012-12-25T21:25:22Z</dcterms:modified>
</cp:coreProperties>
</file>