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koleni\Excel Pokrocile\"/>
    </mc:Choice>
  </mc:AlternateContent>
  <xr:revisionPtr revIDLastSave="0" documentId="13_ncr:1_{277E1C4D-72ED-405D-B9A0-1A803C3AF36F}" xr6:coauthVersionLast="34" xr6:coauthVersionMax="34" xr10:uidLastSave="{00000000-0000-0000-0000-000000000000}"/>
  <bookViews>
    <workbookView xWindow="0" yWindow="0" windowWidth="20304" windowHeight="8328" activeTab="2" xr2:uid="{E1F1420E-B330-4748-91B9-9643DDF45948}"/>
  </bookViews>
  <sheets>
    <sheet name="Úvod" sheetId="4" r:id="rId1"/>
    <sheet name="VODOPAD - stare ŘEŠ" sheetId="5" state="hidden" r:id="rId2"/>
    <sheet name="VODOPAD - stare" sheetId="2" r:id="rId3"/>
    <sheet name="VODOPAD - stare (2)" sheetId="6" state="hidden" r:id="rId4"/>
    <sheet name="vodopadovy" sheetId="1" r:id="rId5"/>
    <sheet name="vodopadovy - res (2)" sheetId="3" state="hidden" r:id="rId6"/>
  </sheets>
  <externalReferences>
    <externalReference r:id="rId7"/>
  </externalReferences>
  <definedNames>
    <definedName name="_xlchart.v1.0" hidden="1">vodopadovy!$B$5:$B$18</definedName>
    <definedName name="_xlchart.v1.1" hidden="1">vodopadovy!$C$5:$C$18</definedName>
    <definedName name="_xlchart.v1.2" hidden="1">vodopadovy!$B$5:$B$18</definedName>
    <definedName name="_xlchart.v1.3" hidden="1">vodopadovy!$C$5:$C$18</definedName>
    <definedName name="_xlchart.v1.4" hidden="1">'vodopadovy - res (2)'!$B$5:$B$18</definedName>
    <definedName name="_xlchart.v1.5" hidden="1">'vodopadovy - res (2)'!$C$5:$C$18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6" l="1"/>
  <c r="C19" i="6"/>
  <c r="I18" i="6"/>
  <c r="H18" i="6"/>
  <c r="G18" i="6"/>
  <c r="I17" i="6"/>
  <c r="H17" i="6"/>
  <c r="G17" i="6"/>
  <c r="I16" i="6"/>
  <c r="H16" i="6"/>
  <c r="G16" i="6"/>
  <c r="I15" i="6"/>
  <c r="H15" i="6"/>
  <c r="G15" i="6"/>
  <c r="I14" i="6"/>
  <c r="H14" i="6"/>
  <c r="G14" i="6"/>
  <c r="I13" i="6"/>
  <c r="H13" i="6"/>
  <c r="G13" i="6"/>
  <c r="I12" i="6"/>
  <c r="H12" i="6"/>
  <c r="G12" i="6"/>
  <c r="I11" i="6"/>
  <c r="H11" i="6"/>
  <c r="G11" i="6"/>
  <c r="I10" i="6"/>
  <c r="H10" i="6"/>
  <c r="G10" i="6"/>
  <c r="I9" i="6"/>
  <c r="H9" i="6"/>
  <c r="G9" i="6"/>
  <c r="I8" i="6"/>
  <c r="H8" i="6"/>
  <c r="G8" i="6"/>
  <c r="I7" i="6"/>
  <c r="H7" i="6"/>
  <c r="G7" i="6"/>
  <c r="F6" i="6"/>
  <c r="F19" i="5"/>
  <c r="C19" i="5"/>
  <c r="I18" i="5"/>
  <c r="H18" i="5"/>
  <c r="G18" i="5"/>
  <c r="I17" i="5"/>
  <c r="H17" i="5"/>
  <c r="G17" i="5"/>
  <c r="I16" i="5"/>
  <c r="H16" i="5"/>
  <c r="G16" i="5"/>
  <c r="I15" i="5"/>
  <c r="H15" i="5"/>
  <c r="G15" i="5"/>
  <c r="I14" i="5"/>
  <c r="H14" i="5"/>
  <c r="G14" i="5"/>
  <c r="I13" i="5"/>
  <c r="H13" i="5"/>
  <c r="G13" i="5"/>
  <c r="I12" i="5"/>
  <c r="H12" i="5"/>
  <c r="G12" i="5"/>
  <c r="I11" i="5"/>
  <c r="H11" i="5"/>
  <c r="G11" i="5"/>
  <c r="I10" i="5"/>
  <c r="H10" i="5"/>
  <c r="G10" i="5"/>
  <c r="I9" i="5"/>
  <c r="H9" i="5"/>
  <c r="G9" i="5"/>
  <c r="I8" i="5"/>
  <c r="H8" i="5"/>
  <c r="G8" i="5"/>
  <c r="I7" i="5"/>
  <c r="H7" i="5"/>
  <c r="G7" i="5"/>
  <c r="F6" i="5"/>
  <c r="S8" i="2"/>
  <c r="S12" i="2"/>
  <c r="S16" i="2"/>
  <c r="S9" i="2"/>
  <c r="S13" i="2"/>
  <c r="S17" i="2"/>
  <c r="S15" i="2"/>
  <c r="S10" i="2"/>
  <c r="S14" i="2"/>
  <c r="S18" i="2"/>
  <c r="S11" i="2"/>
  <c r="Q8" i="2"/>
  <c r="Q12" i="2"/>
  <c r="Q16" i="2"/>
  <c r="Q13" i="2"/>
  <c r="Q17" i="2"/>
  <c r="Q10" i="2"/>
  <c r="Q14" i="2"/>
  <c r="Q18" i="2"/>
  <c r="Q11" i="2"/>
  <c r="Q15" i="2"/>
  <c r="Q9" i="2"/>
  <c r="O9" i="2"/>
  <c r="O13" i="2"/>
  <c r="O17" i="2"/>
  <c r="O14" i="2"/>
  <c r="O18" i="2"/>
  <c r="O11" i="2"/>
  <c r="O15" i="2"/>
  <c r="O12" i="2"/>
  <c r="O16" i="2"/>
  <c r="O10" i="2"/>
  <c r="S7" i="2"/>
  <c r="Q7" i="2"/>
  <c r="O8" i="2"/>
  <c r="O7" i="2"/>
  <c r="M19" i="2"/>
  <c r="M6" i="2"/>
  <c r="C18" i="3" l="1"/>
  <c r="L19" i="2"/>
  <c r="C19" i="2"/>
  <c r="R18" i="2"/>
  <c r="P18" i="2"/>
  <c r="N18" i="2"/>
  <c r="R17" i="2"/>
  <c r="P17" i="2"/>
  <c r="N17" i="2"/>
  <c r="R16" i="2"/>
  <c r="P16" i="2"/>
  <c r="N16" i="2"/>
  <c r="R15" i="2"/>
  <c r="P15" i="2"/>
  <c r="N15" i="2"/>
  <c r="R14" i="2"/>
  <c r="P14" i="2"/>
  <c r="N14" i="2"/>
  <c r="R13" i="2"/>
  <c r="P13" i="2"/>
  <c r="N13" i="2"/>
  <c r="R12" i="2"/>
  <c r="P12" i="2"/>
  <c r="N12" i="2"/>
  <c r="R11" i="2"/>
  <c r="P11" i="2"/>
  <c r="N11" i="2"/>
  <c r="R10" i="2"/>
  <c r="P10" i="2"/>
  <c r="N10" i="2"/>
  <c r="R9" i="2"/>
  <c r="P9" i="2"/>
  <c r="N9" i="2"/>
  <c r="R8" i="2"/>
  <c r="P8" i="2"/>
  <c r="N8" i="2"/>
  <c r="R7" i="2"/>
  <c r="P7" i="2"/>
  <c r="N7" i="2"/>
  <c r="L6" i="2"/>
  <c r="C18" i="1"/>
</calcChain>
</file>

<file path=xl/sharedStrings.xml><?xml version="1.0" encoding="utf-8"?>
<sst xmlns="http://schemas.openxmlformats.org/spreadsheetml/2006/main" count="132" uniqueCount="28">
  <si>
    <t>Začátek</t>
  </si>
  <si>
    <t>Konec</t>
  </si>
  <si>
    <t>Vodopádový graf - z pruhového</t>
  </si>
  <si>
    <t>http://office.lasakovi.com</t>
  </si>
  <si>
    <t>pomocná data</t>
  </si>
  <si>
    <t>Zadávání</t>
  </si>
  <si>
    <t>Okrajové</t>
  </si>
  <si>
    <t>Pomocné</t>
  </si>
  <si>
    <t>Nahoru</t>
  </si>
  <si>
    <t>Dolů</t>
  </si>
  <si>
    <t>Vodopádový graf - přímo z Excel</t>
  </si>
  <si>
    <t>Vytvořit vodopadový graf</t>
  </si>
  <si>
    <t xml:space="preserve">začátak a konec jako součet </t>
  </si>
  <si>
    <t xml:space="preserve">Jak na Excel 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</si>
  <si>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</si>
  <si>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</si>
  <si>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</si>
  <si>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</si>
  <si>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http://bit.ly/ExcelSeduo</t>
  </si>
  <si>
    <t>http://bit.ly/pivotkySeduo</t>
  </si>
  <si>
    <t>Copyright, Pavel Lasák 2017</t>
  </si>
  <si>
    <t>Vodopadový</t>
  </si>
  <si>
    <t>Vodopadový 2</t>
  </si>
  <si>
    <t>https://office.lasakovi.com/excel/grafy/waterfall-charts-vodopadovy-graf/</t>
  </si>
  <si>
    <t>https://office.lasakovi.com/excel/grafy/netradicni-grafy-v-ms-excelu/</t>
  </si>
  <si>
    <t>&gt;&gt;&gt; včetně řešení SKRYTÝ LIST</t>
  </si>
  <si>
    <t>vytvořit pomocná data</t>
  </si>
  <si>
    <t>sloupcový skládaný graf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</si>
</sst>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color indexed="63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color indexed="9"/>
      <name val="Arial CE"/>
      <family val="2"/>
      <charset val="238"/>
    </font>
    <font>
      <sz val="10"/>
      <color indexed="44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u/>
      <sz val="10"/>
      <color theme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4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Fill="1" applyBorder="1"/>
    <xf numFmtId="0" fontId="2" fillId="2" borderId="1" xfId="0" applyFont="1" applyFill="1" applyBorder="1"/>
    <xf numFmtId="0" fontId="0" fillId="0" borderId="1" xfId="0" applyFill="1" applyBorder="1"/>
    <xf numFmtId="0" fontId="0" fillId="2" borderId="1" xfId="0" applyFill="1" applyBorder="1"/>
    <xf numFmtId="0" fontId="3" fillId="0" borderId="1" xfId="0" applyFont="1" applyFill="1" applyBorder="1"/>
    <xf numFmtId="0" fontId="5" fillId="3" borderId="0" xfId="0" applyFont="1" applyFill="1" applyAlignment="1">
      <alignment horizontal="center" vertical="center"/>
    </xf>
    <xf numFmtId="0" fontId="0" fillId="0" borderId="0" xfId="0" applyAlignment="1"/>
    <xf numFmtId="0" fontId="6" fillId="0" borderId="0" xfId="0" applyFont="1"/>
    <xf numFmtId="0" fontId="7" fillId="0" borderId="0" xfId="2" applyAlignment="1" applyProtection="1">
      <alignment horizontal="center"/>
    </xf>
    <xf numFmtId="0" fontId="0" fillId="0" borderId="0" xfId="0" applyAlignment="1">
      <alignment horizontal="center"/>
    </xf>
    <xf numFmtId="0" fontId="8" fillId="4" borderId="0" xfId="0" applyFont="1" applyFill="1" applyAlignment="1">
      <alignment horizontal="center"/>
    </xf>
    <xf numFmtId="0" fontId="8" fillId="0" borderId="2" xfId="0" applyFont="1" applyBorder="1" applyAlignment="1">
      <alignment horizontal="center"/>
    </xf>
    <xf numFmtId="0" fontId="0" fillId="4" borderId="3" xfId="0" applyFill="1" applyBorder="1" applyAlignment="1"/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9" fillId="0" borderId="0" xfId="0" applyFont="1" applyFill="1" applyAlignment="1"/>
    <xf numFmtId="0" fontId="2" fillId="4" borderId="7" xfId="0" applyFont="1" applyFill="1" applyBorder="1"/>
    <xf numFmtId="0" fontId="3" fillId="4" borderId="8" xfId="0" applyFont="1" applyFill="1" applyBorder="1"/>
    <xf numFmtId="0" fontId="3" fillId="4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0" borderId="0" xfId="0" applyFill="1"/>
    <xf numFmtId="0" fontId="0" fillId="4" borderId="1" xfId="0" applyFill="1" applyBorder="1"/>
    <xf numFmtId="0" fontId="3" fillId="4" borderId="11" xfId="0" applyFont="1" applyFill="1" applyBorder="1"/>
    <xf numFmtId="0" fontId="3" fillId="4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4" xfId="0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0" fontId="9" fillId="0" borderId="0" xfId="0" applyFont="1"/>
    <xf numFmtId="0" fontId="10" fillId="0" borderId="0" xfId="3"/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5" borderId="0" xfId="3" applyFont="1" applyFill="1" applyBorder="1" applyAlignment="1">
      <alignment horizontal="center" vertical="center"/>
    </xf>
    <xf numFmtId="0" fontId="10" fillId="6" borderId="17" xfId="3" applyFill="1" applyBorder="1"/>
    <xf numFmtId="0" fontId="10" fillId="6" borderId="18" xfId="3" applyFill="1" applyBorder="1"/>
    <xf numFmtId="0" fontId="10" fillId="6" borderId="19" xfId="3" applyFill="1" applyBorder="1"/>
    <xf numFmtId="0" fontId="10" fillId="6" borderId="20" xfId="3" applyFill="1" applyBorder="1"/>
    <xf numFmtId="0" fontId="13" fillId="6" borderId="0" xfId="3" applyFont="1" applyFill="1" applyBorder="1"/>
    <xf numFmtId="0" fontId="10" fillId="6" borderId="0" xfId="3" applyFill="1" applyBorder="1"/>
    <xf numFmtId="0" fontId="1" fillId="6" borderId="0" xfId="3" applyFont="1" applyFill="1" applyBorder="1"/>
    <xf numFmtId="0" fontId="10" fillId="6" borderId="21" xfId="3" applyFill="1" applyBorder="1"/>
    <xf numFmtId="0" fontId="14" fillId="6" borderId="20" xfId="3" applyFont="1" applyFill="1" applyBorder="1"/>
    <xf numFmtId="0" fontId="14" fillId="6" borderId="0" xfId="3" applyFont="1" applyFill="1" applyBorder="1"/>
    <xf numFmtId="0" fontId="15" fillId="6" borderId="0" xfId="3" applyFont="1" applyFill="1" applyBorder="1"/>
    <xf numFmtId="0" fontId="14" fillId="6" borderId="21" xfId="3" applyFont="1" applyFill="1" applyBorder="1"/>
    <xf numFmtId="0" fontId="14" fillId="0" borderId="0" xfId="3" applyFont="1"/>
    <xf numFmtId="0" fontId="10" fillId="6" borderId="22" xfId="3" applyFill="1" applyBorder="1"/>
    <xf numFmtId="0" fontId="10" fillId="6" borderId="23" xfId="3" applyFill="1" applyBorder="1"/>
    <xf numFmtId="0" fontId="10" fillId="6" borderId="24" xfId="3" applyFill="1" applyBorder="1"/>
    <xf numFmtId="0" fontId="10" fillId="7" borderId="17" xfId="3" applyFill="1" applyBorder="1"/>
    <xf numFmtId="0" fontId="10" fillId="7" borderId="18" xfId="3" applyFill="1" applyBorder="1"/>
    <xf numFmtId="0" fontId="10" fillId="7" borderId="19" xfId="3" applyFill="1" applyBorder="1"/>
    <xf numFmtId="0" fontId="16" fillId="7" borderId="20" xfId="3" applyFont="1" applyFill="1" applyBorder="1" applyAlignment="1">
      <alignment horizontal="center" vertical="center"/>
    </xf>
    <xf numFmtId="0" fontId="16" fillId="7" borderId="0" xfId="3" applyFont="1" applyFill="1" applyBorder="1" applyAlignment="1">
      <alignment horizontal="center" vertical="center"/>
    </xf>
    <xf numFmtId="0" fontId="17" fillId="7" borderId="0" xfId="3" applyFont="1" applyFill="1" applyBorder="1" applyAlignment="1">
      <alignment horizontal="center" vertical="center"/>
    </xf>
    <xf numFmtId="0" fontId="17" fillId="7" borderId="21" xfId="3" applyFont="1" applyFill="1" applyBorder="1" applyAlignment="1">
      <alignment horizontal="center" vertical="center"/>
    </xf>
    <xf numFmtId="0" fontId="10" fillId="0" borderId="0" xfId="3" quotePrefix="1"/>
    <xf numFmtId="0" fontId="18" fillId="7" borderId="20" xfId="3" applyFont="1" applyFill="1" applyBorder="1" applyAlignment="1">
      <alignment horizontal="center" vertical="center"/>
    </xf>
    <xf numFmtId="0" fontId="18" fillId="7" borderId="0" xfId="3" applyFont="1" applyFill="1" applyBorder="1" applyAlignment="1">
      <alignment horizontal="center" vertical="center"/>
    </xf>
    <xf numFmtId="0" fontId="19" fillId="7" borderId="20" xfId="3" applyFont="1" applyFill="1" applyBorder="1" applyAlignment="1">
      <alignment horizontal="center" vertical="top" wrapText="1"/>
    </xf>
    <xf numFmtId="0" fontId="19" fillId="7" borderId="0" xfId="3" applyFont="1" applyFill="1" applyBorder="1" applyAlignment="1">
      <alignment horizontal="center" vertical="top" wrapText="1"/>
    </xf>
    <xf numFmtId="0" fontId="20" fillId="7" borderId="0" xfId="3" applyFont="1" applyFill="1" applyBorder="1" applyAlignment="1">
      <alignment horizontal="center" vertical="center"/>
    </xf>
    <xf numFmtId="0" fontId="20" fillId="7" borderId="21" xfId="3" applyFont="1" applyFill="1" applyBorder="1" applyAlignment="1">
      <alignment horizontal="center" vertical="center"/>
    </xf>
    <xf numFmtId="0" fontId="21" fillId="7" borderId="0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10" fillId="7" borderId="22" xfId="3" applyFill="1" applyBorder="1"/>
    <xf numFmtId="0" fontId="10" fillId="7" borderId="23" xfId="3" applyFill="1" applyBorder="1"/>
    <xf numFmtId="0" fontId="10" fillId="7" borderId="24" xfId="3" applyFill="1" applyBorder="1"/>
    <xf numFmtId="0" fontId="22" fillId="8" borderId="17" xfId="3" applyFont="1" applyFill="1" applyBorder="1"/>
    <xf numFmtId="0" fontId="10" fillId="8" borderId="18" xfId="3" applyFill="1" applyBorder="1"/>
    <xf numFmtId="0" fontId="10" fillId="8" borderId="19" xfId="3" applyFill="1" applyBorder="1"/>
    <xf numFmtId="0" fontId="22" fillId="8" borderId="20" xfId="3" applyFont="1" applyFill="1" applyBorder="1"/>
    <xf numFmtId="0" fontId="23" fillId="8" borderId="0" xfId="3" applyFont="1" applyFill="1" applyBorder="1"/>
    <xf numFmtId="0" fontId="10" fillId="8" borderId="0" xfId="3" applyFill="1" applyBorder="1"/>
    <xf numFmtId="0" fontId="10" fillId="8" borderId="21" xfId="3" applyFill="1" applyBorder="1"/>
    <xf numFmtId="0" fontId="10" fillId="0" borderId="0" xfId="3" applyAlignment="1">
      <alignment vertical="center"/>
    </xf>
    <xf numFmtId="0" fontId="22" fillId="8" borderId="20" xfId="3" applyFont="1" applyFill="1" applyBorder="1" applyAlignment="1">
      <alignment vertical="center"/>
    </xf>
    <xf numFmtId="0" fontId="10" fillId="8" borderId="0" xfId="3" applyFill="1" applyBorder="1" applyAlignment="1">
      <alignment vertical="center"/>
    </xf>
    <xf numFmtId="0" fontId="24" fillId="8" borderId="0" xfId="4" applyFill="1" applyAlignment="1">
      <alignment vertical="center"/>
    </xf>
    <xf numFmtId="0" fontId="10" fillId="8" borderId="21" xfId="3" applyFill="1" applyBorder="1" applyAlignment="1">
      <alignment vertical="center"/>
    </xf>
    <xf numFmtId="0" fontId="24" fillId="8" borderId="20" xfId="4" applyFill="1" applyBorder="1" applyAlignment="1">
      <alignment vertical="center"/>
    </xf>
    <xf numFmtId="0" fontId="24" fillId="8" borderId="22" xfId="4" applyFill="1" applyBorder="1"/>
    <xf numFmtId="0" fontId="10" fillId="8" borderId="23" xfId="3" applyFill="1" applyBorder="1"/>
    <xf numFmtId="0" fontId="24" fillId="8" borderId="23" xfId="4" applyFill="1" applyBorder="1"/>
    <xf numFmtId="0" fontId="10" fillId="8" borderId="24" xfId="3" applyFill="1" applyBorder="1"/>
    <xf numFmtId="0" fontId="10" fillId="0" borderId="2" xfId="3" applyBorder="1"/>
    <xf numFmtId="0" fontId="24" fillId="0" borderId="0" xfId="4"/>
    <xf numFmtId="0" fontId="10" fillId="0" borderId="25" xfId="3" applyBorder="1" applyAlignment="1">
      <alignment horizontal="center"/>
    </xf>
    <xf numFmtId="0" fontId="4" fillId="8" borderId="0" xfId="1" applyFill="1" applyAlignment="1">
      <alignment vertical="center"/>
    </xf>
    <xf numFmtId="0" fontId="0" fillId="9" borderId="0" xfId="0" applyFill="1"/>
    <xf numFmtId="0" fontId="10" fillId="9" borderId="0" xfId="0" applyFont="1" applyFill="1"/>
  </cellXfs>
  <cellStyles count="5">
    <cellStyle name="Hypertextový odkaz" xfId="1" builtinId="8"/>
    <cellStyle name="Hypertextový odkaz 2" xfId="2" xr:uid="{CAB0E2DF-BD06-441B-989D-B20A4B4D36B1}"/>
    <cellStyle name="Hypertextový odkaz 3" xfId="4" xr:uid="{20BF6FE2-CE2F-4439-ABD6-646AD8C4D074}"/>
    <cellStyle name="Normální" xfId="0" builtinId="0"/>
    <cellStyle name="Normální 2" xfId="3" xr:uid="{D6A783FC-FB01-4DF9-8F8F-B0238925E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Vodopádový z pruhového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418545573369593E-2"/>
          <c:y val="0.1650935668439675"/>
          <c:w val="0.87277551149479804"/>
          <c:h val="0.736374855797892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F9900"/>
            </a:solidFill>
            <a:ln>
              <a:noFill/>
            </a:ln>
          </c:spPr>
          <c:invertIfNegative val="0"/>
          <c:val>
            <c:numRef>
              <c:f>'VODOPAD - stare ŘEŠ'!$F$6:$F$19</c:f>
              <c:numCache>
                <c:formatCode>General</c:formatCode>
                <c:ptCount val="14"/>
                <c:pt idx="0">
                  <c:v>100</c:v>
                </c:pt>
                <c:pt idx="13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F-4C9B-A0DD-85C5C1FA0D92}"/>
            </c:ext>
          </c:extLst>
        </c:ser>
        <c:ser>
          <c:idx val="1"/>
          <c:order val="1"/>
          <c:spPr>
            <a:noFill/>
            <a:ln>
              <a:noFill/>
            </a:ln>
          </c:spPr>
          <c:invertIfNegative val="0"/>
          <c:val>
            <c:numRef>
              <c:f>'VODOPAD - stare ŘEŠ'!$G$6:$G$19</c:f>
              <c:numCache>
                <c:formatCode>General</c:formatCode>
                <c:ptCount val="14"/>
                <c:pt idx="1">
                  <c:v>100</c:v>
                </c:pt>
                <c:pt idx="2">
                  <c:v>90</c:v>
                </c:pt>
                <c:pt idx="3">
                  <c:v>90</c:v>
                </c:pt>
                <c:pt idx="4">
                  <c:v>140</c:v>
                </c:pt>
                <c:pt idx="5">
                  <c:v>140</c:v>
                </c:pt>
                <c:pt idx="6">
                  <c:v>160</c:v>
                </c:pt>
                <c:pt idx="7">
                  <c:v>160</c:v>
                </c:pt>
                <c:pt idx="8">
                  <c:v>240</c:v>
                </c:pt>
                <c:pt idx="9">
                  <c:v>210</c:v>
                </c:pt>
                <c:pt idx="10">
                  <c:v>210</c:v>
                </c:pt>
                <c:pt idx="11">
                  <c:v>300</c:v>
                </c:pt>
                <c:pt idx="1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F-4C9B-A0DD-85C5C1FA0D92}"/>
            </c:ext>
          </c:extLst>
        </c:ser>
        <c:ser>
          <c:idx val="2"/>
          <c:order val="2"/>
          <c:spPr>
            <a:gradFill>
              <a:gsLst>
                <a:gs pos="0">
                  <a:srgbClr val="4F81BD">
                    <a:lumMod val="75000"/>
                  </a:srgbClr>
                </a:gs>
                <a:gs pos="53000">
                  <a:srgbClr val="4F81BD">
                    <a:lumMod val="40000"/>
                    <a:lumOff val="60000"/>
                  </a:srgbClr>
                </a:gs>
                <a:gs pos="83000">
                  <a:srgbClr val="4F81BD">
                    <a:lumMod val="60000"/>
                    <a:lumOff val="40000"/>
                  </a:srgbClr>
                </a:gs>
                <a:gs pos="100000">
                  <a:schemeClr val="accent1">
                    <a:lumMod val="75000"/>
                  </a:schemeClr>
                </a:gs>
              </a:gsLst>
              <a:lin ang="10800000" scaled="0"/>
            </a:gradFill>
            <a:ln>
              <a:noFill/>
            </a:ln>
          </c:spPr>
          <c:invertIfNegative val="0"/>
          <c:val>
            <c:numRef>
              <c:f>'VODOPAD - stare ŘEŠ'!$H$6:$H$19</c:f>
              <c:numCache>
                <c:formatCode>General</c:formatCode>
                <c:ptCount val="14"/>
                <c:pt idx="1">
                  <c:v>40</c:v>
                </c:pt>
                <c:pt idx="2">
                  <c:v>0</c:v>
                </c:pt>
                <c:pt idx="3">
                  <c:v>150</c:v>
                </c:pt>
                <c:pt idx="4">
                  <c:v>0</c:v>
                </c:pt>
                <c:pt idx="5">
                  <c:v>70</c:v>
                </c:pt>
                <c:pt idx="6">
                  <c:v>0</c:v>
                </c:pt>
                <c:pt idx="7">
                  <c:v>80</c:v>
                </c:pt>
                <c:pt idx="8">
                  <c:v>20</c:v>
                </c:pt>
                <c:pt idx="9">
                  <c:v>0</c:v>
                </c:pt>
                <c:pt idx="10">
                  <c:v>120</c:v>
                </c:pt>
                <c:pt idx="11">
                  <c:v>0</c:v>
                </c:pt>
                <c:pt idx="1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5F-4C9B-A0DD-85C5C1FA0D92}"/>
            </c:ext>
          </c:extLst>
        </c:ser>
        <c:ser>
          <c:idx val="3"/>
          <c:order val="3"/>
          <c:spPr>
            <a:gradFill>
              <a:gsLst>
                <a:gs pos="0">
                  <a:srgbClr val="C0504D">
                    <a:lumMod val="75000"/>
                  </a:srgbClr>
                </a:gs>
                <a:gs pos="53000">
                  <a:srgbClr val="C0504D">
                    <a:lumMod val="60000"/>
                    <a:lumOff val="40000"/>
                  </a:srgbClr>
                </a:gs>
                <a:gs pos="83000">
                  <a:srgbClr val="C0504D">
                    <a:lumMod val="40000"/>
                    <a:lumOff val="60000"/>
                    <a:alpha val="92000"/>
                  </a:srgbClr>
                </a:gs>
                <a:gs pos="100000">
                  <a:srgbClr val="C0504D">
                    <a:lumMod val="50000"/>
                  </a:srgbClr>
                </a:gs>
              </a:gsLst>
              <a:lin ang="10800000" scaled="0"/>
            </a:gradFill>
          </c:spPr>
          <c:invertIfNegative val="0"/>
          <c:val>
            <c:numRef>
              <c:f>'VODOPAD - stare ŘEŠ'!$I$6:$I$19</c:f>
              <c:numCache>
                <c:formatCode>General</c:formatCode>
                <c:ptCount val="1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5F-4C9B-A0DD-85C5C1FA0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906019576"/>
        <c:axId val="1"/>
      </c:barChart>
      <c:catAx>
        <c:axId val="906019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6019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Vodopádový z pruhového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418545573369593E-2"/>
          <c:y val="0.1650935668439675"/>
          <c:w val="0.87277551149479804"/>
          <c:h val="0.736374855797892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FF9900"/>
            </a:solidFill>
            <a:ln>
              <a:noFill/>
            </a:ln>
          </c:spPr>
          <c:invertIfNegative val="0"/>
          <c:val>
            <c:numRef>
              <c:f>'VODOPAD - stare (2)'!$F$6:$F$19</c:f>
              <c:numCache>
                <c:formatCode>General</c:formatCode>
                <c:ptCount val="14"/>
                <c:pt idx="0">
                  <c:v>100</c:v>
                </c:pt>
                <c:pt idx="13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E-4CEF-90ED-4B66C5824DA9}"/>
            </c:ext>
          </c:extLst>
        </c:ser>
        <c:ser>
          <c:idx val="1"/>
          <c:order val="1"/>
          <c:spPr>
            <a:noFill/>
            <a:ln>
              <a:noFill/>
            </a:ln>
          </c:spPr>
          <c:invertIfNegative val="0"/>
          <c:val>
            <c:numRef>
              <c:f>'VODOPAD - stare (2)'!$G$6:$G$19</c:f>
              <c:numCache>
                <c:formatCode>General</c:formatCode>
                <c:ptCount val="14"/>
                <c:pt idx="1">
                  <c:v>100</c:v>
                </c:pt>
                <c:pt idx="2">
                  <c:v>90</c:v>
                </c:pt>
                <c:pt idx="3">
                  <c:v>90</c:v>
                </c:pt>
                <c:pt idx="4">
                  <c:v>140</c:v>
                </c:pt>
                <c:pt idx="5">
                  <c:v>140</c:v>
                </c:pt>
                <c:pt idx="6">
                  <c:v>160</c:v>
                </c:pt>
                <c:pt idx="7">
                  <c:v>160</c:v>
                </c:pt>
                <c:pt idx="8">
                  <c:v>240</c:v>
                </c:pt>
                <c:pt idx="9">
                  <c:v>210</c:v>
                </c:pt>
                <c:pt idx="10">
                  <c:v>210</c:v>
                </c:pt>
                <c:pt idx="11">
                  <c:v>300</c:v>
                </c:pt>
                <c:pt idx="1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4E-4CEF-90ED-4B66C5824DA9}"/>
            </c:ext>
          </c:extLst>
        </c:ser>
        <c:ser>
          <c:idx val="2"/>
          <c:order val="2"/>
          <c:spPr>
            <a:gradFill>
              <a:gsLst>
                <a:gs pos="0">
                  <a:srgbClr val="4F81BD">
                    <a:lumMod val="75000"/>
                  </a:srgbClr>
                </a:gs>
                <a:gs pos="53000">
                  <a:srgbClr val="4F81BD">
                    <a:lumMod val="40000"/>
                    <a:lumOff val="60000"/>
                  </a:srgbClr>
                </a:gs>
                <a:gs pos="83000">
                  <a:srgbClr val="4F81BD">
                    <a:lumMod val="60000"/>
                    <a:lumOff val="40000"/>
                  </a:srgbClr>
                </a:gs>
                <a:gs pos="100000">
                  <a:schemeClr val="accent1">
                    <a:lumMod val="75000"/>
                  </a:schemeClr>
                </a:gs>
              </a:gsLst>
              <a:lin ang="10800000" scaled="0"/>
            </a:gradFill>
            <a:ln>
              <a:noFill/>
            </a:ln>
          </c:spPr>
          <c:invertIfNegative val="0"/>
          <c:val>
            <c:numRef>
              <c:f>'VODOPAD - stare (2)'!$H$6:$H$19</c:f>
              <c:numCache>
                <c:formatCode>General</c:formatCode>
                <c:ptCount val="14"/>
                <c:pt idx="1">
                  <c:v>40</c:v>
                </c:pt>
                <c:pt idx="2">
                  <c:v>0</c:v>
                </c:pt>
                <c:pt idx="3">
                  <c:v>150</c:v>
                </c:pt>
                <c:pt idx="4">
                  <c:v>0</c:v>
                </c:pt>
                <c:pt idx="5">
                  <c:v>70</c:v>
                </c:pt>
                <c:pt idx="6">
                  <c:v>0</c:v>
                </c:pt>
                <c:pt idx="7">
                  <c:v>80</c:v>
                </c:pt>
                <c:pt idx="8">
                  <c:v>20</c:v>
                </c:pt>
                <c:pt idx="9">
                  <c:v>0</c:v>
                </c:pt>
                <c:pt idx="10">
                  <c:v>120</c:v>
                </c:pt>
                <c:pt idx="11">
                  <c:v>0</c:v>
                </c:pt>
                <c:pt idx="1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4E-4CEF-90ED-4B66C5824DA9}"/>
            </c:ext>
          </c:extLst>
        </c:ser>
        <c:ser>
          <c:idx val="3"/>
          <c:order val="3"/>
          <c:spPr>
            <a:gradFill>
              <a:gsLst>
                <a:gs pos="0">
                  <a:srgbClr val="C0504D">
                    <a:lumMod val="75000"/>
                  </a:srgbClr>
                </a:gs>
                <a:gs pos="53000">
                  <a:srgbClr val="C0504D">
                    <a:lumMod val="60000"/>
                    <a:lumOff val="40000"/>
                  </a:srgbClr>
                </a:gs>
                <a:gs pos="83000">
                  <a:srgbClr val="C0504D">
                    <a:lumMod val="40000"/>
                    <a:lumOff val="60000"/>
                    <a:alpha val="92000"/>
                  </a:srgbClr>
                </a:gs>
                <a:gs pos="100000">
                  <a:srgbClr val="C0504D">
                    <a:lumMod val="50000"/>
                  </a:srgbClr>
                </a:gs>
              </a:gsLst>
              <a:lin ang="10800000" scaled="0"/>
            </a:gradFill>
          </c:spPr>
          <c:invertIfNegative val="0"/>
          <c:val>
            <c:numRef>
              <c:f>'VODOPAD - stare (2)'!$I$6:$I$19</c:f>
              <c:numCache>
                <c:formatCode>General</c:formatCode>
                <c:ptCount val="1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E-4CEF-90ED-4B66C5824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"/>
        <c:overlap val="100"/>
        <c:axId val="906019576"/>
        <c:axId val="1"/>
      </c:barChart>
      <c:catAx>
        <c:axId val="906019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906019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'VODOPAD - stare (2)'!$E$6:$E$19</c:f>
              <c:strCache>
                <c:ptCount val="14"/>
                <c:pt idx="0">
                  <c:v>Začátek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Konec</c:v>
                </c:pt>
              </c:strCache>
            </c:strRef>
          </c:cat>
          <c:val>
            <c:numRef>
              <c:f>'VODOPAD - stare (2)'!$F$6:$F$19</c:f>
              <c:numCache>
                <c:formatCode>General</c:formatCode>
                <c:ptCount val="14"/>
                <c:pt idx="0">
                  <c:v>100</c:v>
                </c:pt>
                <c:pt idx="13">
                  <c:v>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E6-4332-9303-EBD28160B25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'VODOPAD - stare (2)'!$E$6:$E$19</c:f>
              <c:strCache>
                <c:ptCount val="14"/>
                <c:pt idx="0">
                  <c:v>Začátek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Konec</c:v>
                </c:pt>
              </c:strCache>
            </c:strRef>
          </c:cat>
          <c:val>
            <c:numRef>
              <c:f>'VODOPAD - stare (2)'!$G$6:$G$19</c:f>
              <c:numCache>
                <c:formatCode>General</c:formatCode>
                <c:ptCount val="14"/>
                <c:pt idx="1">
                  <c:v>100</c:v>
                </c:pt>
                <c:pt idx="2">
                  <c:v>90</c:v>
                </c:pt>
                <c:pt idx="3">
                  <c:v>90</c:v>
                </c:pt>
                <c:pt idx="4">
                  <c:v>140</c:v>
                </c:pt>
                <c:pt idx="5">
                  <c:v>140</c:v>
                </c:pt>
                <c:pt idx="6">
                  <c:v>160</c:v>
                </c:pt>
                <c:pt idx="7">
                  <c:v>160</c:v>
                </c:pt>
                <c:pt idx="8">
                  <c:v>240</c:v>
                </c:pt>
                <c:pt idx="9">
                  <c:v>210</c:v>
                </c:pt>
                <c:pt idx="10">
                  <c:v>210</c:v>
                </c:pt>
                <c:pt idx="11">
                  <c:v>300</c:v>
                </c:pt>
                <c:pt idx="1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E6-4332-9303-EBD28160B250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'VODOPAD - stare (2)'!$E$6:$E$19</c:f>
              <c:strCache>
                <c:ptCount val="14"/>
                <c:pt idx="0">
                  <c:v>Začátek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Konec</c:v>
                </c:pt>
              </c:strCache>
            </c:strRef>
          </c:cat>
          <c:val>
            <c:numRef>
              <c:f>'VODOPAD - stare (2)'!$H$6:$H$19</c:f>
              <c:numCache>
                <c:formatCode>General</c:formatCode>
                <c:ptCount val="14"/>
                <c:pt idx="1">
                  <c:v>40</c:v>
                </c:pt>
                <c:pt idx="2">
                  <c:v>0</c:v>
                </c:pt>
                <c:pt idx="3">
                  <c:v>150</c:v>
                </c:pt>
                <c:pt idx="4">
                  <c:v>0</c:v>
                </c:pt>
                <c:pt idx="5">
                  <c:v>70</c:v>
                </c:pt>
                <c:pt idx="6">
                  <c:v>0</c:v>
                </c:pt>
                <c:pt idx="7">
                  <c:v>80</c:v>
                </c:pt>
                <c:pt idx="8">
                  <c:v>20</c:v>
                </c:pt>
                <c:pt idx="9">
                  <c:v>0</c:v>
                </c:pt>
                <c:pt idx="10">
                  <c:v>120</c:v>
                </c:pt>
                <c:pt idx="11">
                  <c:v>0</c:v>
                </c:pt>
                <c:pt idx="12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E6-4332-9303-EBD28160B250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'VODOPAD - stare (2)'!$E$6:$E$19</c:f>
              <c:strCache>
                <c:ptCount val="14"/>
                <c:pt idx="0">
                  <c:v>Začátek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Konec</c:v>
                </c:pt>
              </c:strCache>
            </c:strRef>
          </c:cat>
          <c:val>
            <c:numRef>
              <c:f>'VODOPAD - stare (2)'!$I$6:$I$19</c:f>
              <c:numCache>
                <c:formatCode>General</c:formatCode>
                <c:ptCount val="1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E6-4332-9303-EBD28160B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6147584"/>
        <c:axId val="766139712"/>
      </c:barChart>
      <c:catAx>
        <c:axId val="76614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66139712"/>
        <c:crosses val="autoZero"/>
        <c:auto val="1"/>
        <c:lblAlgn val="ctr"/>
        <c:lblOffset val="100"/>
        <c:noMultiLvlLbl val="0"/>
      </c:catAx>
      <c:valAx>
        <c:axId val="766139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6614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/>
    <cx:plotArea>
      <cx:plotAreaRegion>
        <cx:series layoutId="waterfall" uniqueId="{CC300A25-44CE-4F31-B88B-2E2399DA63A9}">
          <cx:dataLabels pos="outEnd">
            <cx:visibility seriesName="0" categoryName="0" value="1"/>
          </cx:dataLabels>
          <cx:dataId val="0"/>
          <cx:layoutPr>
            <cx:subtotals>
              <cx:idx val="0"/>
              <cx:idx val="13"/>
            </cx:subtotals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62FFAF-3C65-428F-8034-5DA5912CC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185" y="267462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21</xdr:row>
      <xdr:rowOff>57150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8B28657-03B9-4AE4-AD73-DC97E9D28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251" y="454914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E6FCC8-BAAE-4BBC-98C6-BD60F0503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019" y="270319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18</xdr:row>
      <xdr:rowOff>0</xdr:rowOff>
    </xdr:from>
    <xdr:to>
      <xdr:col>7</xdr:col>
      <xdr:colOff>314325</xdr:colOff>
      <xdr:row>21</xdr:row>
      <xdr:rowOff>55418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BC5760F-51F7-4FFC-8CBF-4139DD1EF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52085" y="4549140"/>
          <a:ext cx="0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10</xdr:row>
      <xdr:rowOff>76200</xdr:rowOff>
    </xdr:from>
    <xdr:to>
      <xdr:col>7</xdr:col>
      <xdr:colOff>352425</xdr:colOff>
      <xdr:row>13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211BBA-63FF-485F-94D0-52C96610E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185" y="267462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18</xdr:row>
      <xdr:rowOff>0</xdr:rowOff>
    </xdr:from>
    <xdr:to>
      <xdr:col>7</xdr:col>
      <xdr:colOff>349491</xdr:colOff>
      <xdr:row>21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D92F00A7-7F00-4F49-A813-707C0CA7E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251" y="4549140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10</xdr:row>
      <xdr:rowOff>104775</xdr:rowOff>
    </xdr:from>
    <xdr:to>
      <xdr:col>7</xdr:col>
      <xdr:colOff>317259</xdr:colOff>
      <xdr:row>13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C56C58-3182-415A-9F84-53ABC6137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019" y="270319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10</xdr:row>
      <xdr:rowOff>152400</xdr:rowOff>
    </xdr:from>
    <xdr:to>
      <xdr:col>7</xdr:col>
      <xdr:colOff>285750</xdr:colOff>
      <xdr:row>14</xdr:row>
      <xdr:rowOff>2845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FBC619-0CD1-4FA9-9A07-BCBAD4317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23510" y="275082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10</xdr:row>
      <xdr:rowOff>114300</xdr:rowOff>
    </xdr:from>
    <xdr:to>
      <xdr:col>9</xdr:col>
      <xdr:colOff>448296</xdr:colOff>
      <xdr:row>13</xdr:row>
      <xdr:rowOff>132385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4AA601-6220-4624-BF8F-93EC4C2B9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8760" y="2712720"/>
          <a:ext cx="2018016" cy="780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19</xdr:row>
      <xdr:rowOff>137160</xdr:rowOff>
    </xdr:from>
    <xdr:to>
      <xdr:col>8</xdr:col>
      <xdr:colOff>533400</xdr:colOff>
      <xdr:row>37</xdr:row>
      <xdr:rowOff>15240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28F46ECE-8ABF-41B4-9232-B837416F3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19</xdr:row>
      <xdr:rowOff>137160</xdr:rowOff>
    </xdr:from>
    <xdr:to>
      <xdr:col>8</xdr:col>
      <xdr:colOff>533400</xdr:colOff>
      <xdr:row>37</xdr:row>
      <xdr:rowOff>15240</xdr:rowOff>
    </xdr:to>
    <xdr:graphicFrame macro="">
      <xdr:nvGraphicFramePr>
        <xdr:cNvPr id="2" name="Graf 7">
          <a:extLst>
            <a:ext uri="{FF2B5EF4-FFF2-40B4-BE49-F238E27FC236}">
              <a16:creationId xmlns:a16="http://schemas.microsoft.com/office/drawing/2014/main" id="{76A37512-69F8-4C6A-9649-90B742D6CF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34290</xdr:colOff>
      <xdr:row>19</xdr:row>
      <xdr:rowOff>102870</xdr:rowOff>
    </xdr:from>
    <xdr:to>
      <xdr:col>16</xdr:col>
      <xdr:colOff>232410</xdr:colOff>
      <xdr:row>34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B5C099DB-0E8B-4E52-AF38-504B9E332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236220</xdr:colOff>
      <xdr:row>3</xdr:row>
      <xdr:rowOff>34290</xdr:rowOff>
    </xdr:from>
    <xdr:to>
      <xdr:col>10</xdr:col>
      <xdr:colOff>541020</xdr:colOff>
      <xdr:row>18</xdr:row>
      <xdr:rowOff>34290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 1">
              <a:extLst>
                <a:ext uri="{FF2B5EF4-FFF2-40B4-BE49-F238E27FC236}">
                  <a16:creationId xmlns:a16="http://schemas.microsoft.com/office/drawing/2014/main" id="{379967F6-115A-4134-9162-19AFA71713D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65020" y="66675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_D/==%20Excel%20-%20priklady/===%20Tridene/GRAFY/=%20speci&#225;ln&#237;/vodopadovy/vodopadovy-graf-pruhoveho-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DOPAD - stare"/>
      <sheetName val="vodopadovy 2"/>
    </sheetNames>
    <sheetDataSet>
      <sheetData sheetId="0">
        <row r="6">
          <cell r="F6">
            <v>100</v>
          </cell>
        </row>
        <row r="7">
          <cell r="G7">
            <v>100</v>
          </cell>
          <cell r="H7">
            <v>40</v>
          </cell>
          <cell r="I7">
            <v>0</v>
          </cell>
        </row>
        <row r="8">
          <cell r="G8">
            <v>90</v>
          </cell>
          <cell r="H8">
            <v>0</v>
          </cell>
          <cell r="I8">
            <v>50</v>
          </cell>
        </row>
        <row r="9">
          <cell r="G9">
            <v>90</v>
          </cell>
          <cell r="H9">
            <v>150</v>
          </cell>
          <cell r="I9">
            <v>0</v>
          </cell>
        </row>
        <row r="10">
          <cell r="G10">
            <v>140</v>
          </cell>
          <cell r="H10">
            <v>0</v>
          </cell>
          <cell r="I10">
            <v>100</v>
          </cell>
        </row>
        <row r="11">
          <cell r="G11">
            <v>140</v>
          </cell>
          <cell r="H11">
            <v>70</v>
          </cell>
          <cell r="I11">
            <v>0</v>
          </cell>
        </row>
        <row r="12">
          <cell r="G12">
            <v>160</v>
          </cell>
          <cell r="H12">
            <v>0</v>
          </cell>
          <cell r="I12">
            <v>50</v>
          </cell>
        </row>
        <row r="13">
          <cell r="G13">
            <v>160</v>
          </cell>
          <cell r="H13">
            <v>80</v>
          </cell>
          <cell r="I13">
            <v>0</v>
          </cell>
        </row>
        <row r="14">
          <cell r="G14">
            <v>240</v>
          </cell>
          <cell r="H14">
            <v>20</v>
          </cell>
          <cell r="I14">
            <v>0</v>
          </cell>
        </row>
        <row r="15">
          <cell r="G15">
            <v>210</v>
          </cell>
          <cell r="H15">
            <v>0</v>
          </cell>
          <cell r="I15">
            <v>50</v>
          </cell>
        </row>
        <row r="16">
          <cell r="G16">
            <v>210</v>
          </cell>
          <cell r="H16">
            <v>120</v>
          </cell>
          <cell r="I16">
            <v>0</v>
          </cell>
        </row>
        <row r="17">
          <cell r="G17">
            <v>300</v>
          </cell>
          <cell r="H17">
            <v>0</v>
          </cell>
          <cell r="I17">
            <v>30</v>
          </cell>
        </row>
        <row r="18">
          <cell r="G18">
            <v>300</v>
          </cell>
          <cell r="H18">
            <v>125</v>
          </cell>
          <cell r="I18">
            <v>0</v>
          </cell>
        </row>
        <row r="19">
          <cell r="F19">
            <v>425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ffice.lasakovi.com/excel/grafy/waterfall-charts-vodopadovy-graf/" TargetMode="External"/><Relationship Id="rId2" Type="http://schemas.openxmlformats.org/officeDocument/2006/relationships/hyperlink" Target="http://bit.ly/pivotkySeduo" TargetMode="External"/><Relationship Id="rId1" Type="http://schemas.openxmlformats.org/officeDocument/2006/relationships/hyperlink" Target="http://bit.ly/ExcelSeduo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office.lasakovi.com/excel/grafy/netradicni-grafy-v-ms-excel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office.lasakovi.com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49C0-D0CE-4295-93CA-A81C32F24036}">
  <sheetPr>
    <tabColor rgb="FF002060"/>
  </sheetPr>
  <dimension ref="A1:P54"/>
  <sheetViews>
    <sheetView showGridLines="0" workbookViewId="0">
      <selection activeCell="F7" sqref="F7"/>
    </sheetView>
  </sheetViews>
  <sheetFormatPr defaultColWidth="0" defaultRowHeight="15" customHeight="1" zeroHeight="1" x14ac:dyDescent="0.25"/>
  <cols>
    <col min="1" max="1" width="1.33203125" style="36" customWidth="1"/>
    <col min="2" max="2" width="1.6640625" style="36" customWidth="1"/>
    <col min="3" max="3" width="3.33203125" style="36" customWidth="1"/>
    <col min="4" max="4" width="5.33203125" style="36" customWidth="1"/>
    <col min="5" max="5" width="34.88671875" style="36" customWidth="1"/>
    <col min="6" max="6" width="12.44140625" style="36" customWidth="1"/>
    <col min="7" max="7" width="13" style="36" customWidth="1"/>
    <col min="8" max="8" width="16.44140625" style="36" customWidth="1"/>
    <col min="9" max="9" width="12" style="36" customWidth="1"/>
    <col min="10" max="10" width="7.109375" style="36" customWidth="1"/>
    <col min="11" max="11" width="1.88671875" style="36" customWidth="1"/>
    <col min="12" max="12" width="1.44140625" style="36" customWidth="1"/>
    <col min="13" max="16" width="0" style="36" hidden="1" customWidth="1"/>
    <col min="17" max="16384" width="9.109375" style="36" hidden="1"/>
  </cols>
  <sheetData>
    <row r="1" spans="3:16" ht="8.25" customHeight="1" x14ac:dyDescent="0.25"/>
    <row r="2" spans="3:16" ht="54" customHeight="1" x14ac:dyDescent="0.25">
      <c r="C2" s="37" t="s">
        <v>13</v>
      </c>
      <c r="D2" s="37"/>
      <c r="E2" s="37"/>
      <c r="F2" s="37"/>
      <c r="G2" s="37"/>
      <c r="H2" s="37"/>
      <c r="I2" s="37"/>
      <c r="J2" s="37"/>
      <c r="K2" s="38"/>
      <c r="L2" s="39"/>
    </row>
    <row r="3" spans="3:16" ht="17.25" customHeight="1" thickBot="1" x14ac:dyDescent="0.3">
      <c r="C3" s="40"/>
      <c r="D3" s="40"/>
      <c r="E3" s="40"/>
      <c r="F3" s="40"/>
      <c r="G3" s="40"/>
      <c r="H3" s="40"/>
      <c r="I3" s="40"/>
      <c r="J3" s="40"/>
    </row>
    <row r="4" spans="3:16" ht="11.25" customHeight="1" thickTop="1" x14ac:dyDescent="0.25">
      <c r="C4" s="41"/>
      <c r="D4" s="42"/>
      <c r="E4" s="42"/>
      <c r="F4" s="42"/>
      <c r="G4" s="42"/>
      <c r="H4" s="42"/>
      <c r="I4" s="42"/>
      <c r="J4" s="43"/>
    </row>
    <row r="5" spans="3:16" ht="27.75" customHeight="1" x14ac:dyDescent="0.45">
      <c r="C5" s="44"/>
      <c r="D5" s="45" t="s">
        <v>14</v>
      </c>
      <c r="E5" s="46"/>
      <c r="F5" s="46"/>
      <c r="G5" s="47"/>
      <c r="H5" s="46"/>
      <c r="I5" s="46"/>
      <c r="J5" s="48"/>
    </row>
    <row r="6" spans="3:16" s="53" customFormat="1" ht="20.25" customHeight="1" x14ac:dyDescent="0.3">
      <c r="C6" s="49"/>
      <c r="D6" s="50"/>
      <c r="E6" s="50" t="s">
        <v>21</v>
      </c>
      <c r="F6" s="50" t="s">
        <v>25</v>
      </c>
      <c r="G6" s="51"/>
      <c r="H6" s="50"/>
      <c r="I6" s="50"/>
      <c r="J6" s="52"/>
    </row>
    <row r="7" spans="3:16" s="53" customFormat="1" ht="20.25" customHeight="1" x14ac:dyDescent="0.3">
      <c r="C7" s="49"/>
      <c r="D7" s="50"/>
      <c r="E7" s="50" t="s">
        <v>22</v>
      </c>
      <c r="F7" s="50" t="s">
        <v>25</v>
      </c>
      <c r="G7" s="50"/>
      <c r="H7" s="50"/>
      <c r="I7" s="50"/>
      <c r="J7" s="52"/>
    </row>
    <row r="8" spans="3:16" s="53" customFormat="1" ht="20.25" customHeight="1" x14ac:dyDescent="0.3">
      <c r="C8" s="49"/>
      <c r="D8" s="50"/>
      <c r="E8" s="50"/>
      <c r="F8" s="50"/>
      <c r="G8" s="50"/>
      <c r="H8" s="50"/>
      <c r="I8" s="50"/>
      <c r="J8" s="52"/>
    </row>
    <row r="9" spans="3:16" ht="13.8" thickBot="1" x14ac:dyDescent="0.3">
      <c r="C9" s="54"/>
      <c r="D9" s="55"/>
      <c r="E9" s="55"/>
      <c r="F9" s="55"/>
      <c r="G9" s="55"/>
      <c r="H9" s="55"/>
      <c r="I9" s="55"/>
      <c r="J9" s="56"/>
    </row>
    <row r="10" spans="3:16" ht="14.4" thickTop="1" thickBot="1" x14ac:dyDescent="0.3"/>
    <row r="11" spans="3:16" ht="15.75" customHeight="1" thickTop="1" x14ac:dyDescent="0.25">
      <c r="C11" s="57"/>
      <c r="D11" s="58"/>
      <c r="E11" s="58"/>
      <c r="F11" s="58"/>
      <c r="G11" s="58"/>
      <c r="H11" s="58"/>
      <c r="I11" s="58"/>
      <c r="J11" s="59"/>
    </row>
    <row r="12" spans="3:16" ht="22.5" customHeight="1" x14ac:dyDescent="0.25">
      <c r="C12" s="60" t="s">
        <v>15</v>
      </c>
      <c r="D12" s="61"/>
      <c r="E12" s="61"/>
      <c r="F12" s="61"/>
      <c r="G12" s="61"/>
      <c r="H12" s="62"/>
      <c r="I12" s="62"/>
      <c r="J12" s="63"/>
      <c r="P12" s="64"/>
    </row>
    <row r="13" spans="3:16" ht="22.5" customHeight="1" x14ac:dyDescent="0.25">
      <c r="C13" s="60"/>
      <c r="D13" s="61"/>
      <c r="E13" s="61"/>
      <c r="F13" s="61"/>
      <c r="G13" s="61"/>
      <c r="H13" s="62"/>
      <c r="I13" s="62"/>
      <c r="J13" s="63"/>
      <c r="P13" s="64"/>
    </row>
    <row r="14" spans="3:16" ht="13.5" customHeight="1" x14ac:dyDescent="0.25">
      <c r="C14" s="65"/>
      <c r="D14" s="66"/>
      <c r="E14" s="66"/>
      <c r="F14" s="66"/>
      <c r="G14" s="66"/>
      <c r="H14" s="62"/>
      <c r="I14" s="62"/>
      <c r="J14" s="63"/>
      <c r="P14" s="64"/>
    </row>
    <row r="15" spans="3:16" ht="18" customHeight="1" x14ac:dyDescent="0.25">
      <c r="C15" s="67"/>
      <c r="D15" s="68" t="s">
        <v>16</v>
      </c>
      <c r="E15" s="68"/>
      <c r="F15" s="68"/>
      <c r="G15" s="68"/>
      <c r="H15" s="69"/>
      <c r="I15" s="69"/>
      <c r="J15" s="70"/>
    </row>
    <row r="16" spans="3:16" ht="36.75" customHeight="1" x14ac:dyDescent="0.25">
      <c r="C16" s="67"/>
      <c r="D16" s="68"/>
      <c r="E16" s="68"/>
      <c r="F16" s="68"/>
      <c r="G16" s="68"/>
      <c r="H16" s="71">
        <v>5002722</v>
      </c>
      <c r="I16" s="71"/>
      <c r="J16" s="72"/>
    </row>
    <row r="17" spans="1:12" ht="12" customHeight="1" thickBot="1" x14ac:dyDescent="0.3">
      <c r="C17" s="73"/>
      <c r="D17" s="74"/>
      <c r="E17" s="74"/>
      <c r="F17" s="74"/>
      <c r="G17" s="74"/>
      <c r="H17" s="74"/>
      <c r="I17" s="74"/>
      <c r="J17" s="75"/>
    </row>
    <row r="18" spans="1:12" ht="13.8" thickTop="1" x14ac:dyDescent="0.25"/>
    <row r="19" spans="1:12" ht="13.8" thickBot="1" x14ac:dyDescent="0.3"/>
    <row r="20" spans="1:12" ht="10.5" customHeight="1" thickTop="1" x14ac:dyDescent="0.3">
      <c r="C20" s="76"/>
      <c r="D20" s="77"/>
      <c r="E20" s="77"/>
      <c r="F20" s="77"/>
      <c r="G20" s="77"/>
      <c r="H20" s="77"/>
      <c r="I20" s="77"/>
      <c r="J20" s="78"/>
    </row>
    <row r="21" spans="1:12" ht="27" customHeight="1" x14ac:dyDescent="0.45">
      <c r="C21" s="79"/>
      <c r="D21" s="80" t="s">
        <v>17</v>
      </c>
      <c r="E21" s="81"/>
      <c r="F21" s="81"/>
      <c r="G21" s="81"/>
      <c r="H21" s="81"/>
      <c r="I21" s="81"/>
      <c r="J21" s="82"/>
    </row>
    <row r="22" spans="1:12" s="83" customFormat="1" ht="19.5" customHeight="1" x14ac:dyDescent="0.3">
      <c r="C22" s="84"/>
      <c r="D22" s="85"/>
      <c r="E22" s="96" t="s">
        <v>23</v>
      </c>
      <c r="F22" s="85"/>
      <c r="G22" s="85"/>
      <c r="H22" s="85"/>
      <c r="I22" s="85"/>
      <c r="J22" s="87"/>
    </row>
    <row r="23" spans="1:12" s="83" customFormat="1" ht="19.5" customHeight="1" x14ac:dyDescent="0.3">
      <c r="C23" s="84"/>
      <c r="D23" s="85"/>
      <c r="E23" s="96" t="s">
        <v>24</v>
      </c>
      <c r="F23" s="85"/>
      <c r="G23" s="85"/>
      <c r="H23" s="85"/>
      <c r="I23" s="85"/>
      <c r="J23" s="87"/>
    </row>
    <row r="24" spans="1:12" s="83" customFormat="1" ht="19.5" customHeight="1" x14ac:dyDescent="0.3">
      <c r="C24" s="84"/>
      <c r="D24" s="85"/>
      <c r="E24" s="86"/>
      <c r="F24" s="85"/>
      <c r="G24" s="85"/>
      <c r="H24" s="85"/>
      <c r="I24" s="85"/>
      <c r="J24" s="87"/>
    </row>
    <row r="25" spans="1:12" s="83" customFormat="1" ht="19.5" customHeight="1" x14ac:dyDescent="0.3">
      <c r="C25" s="88"/>
      <c r="D25" s="85"/>
      <c r="E25" s="86" t="s">
        <v>18</v>
      </c>
      <c r="F25" s="85"/>
      <c r="G25" s="85"/>
      <c r="H25" s="85"/>
      <c r="I25" s="85"/>
      <c r="J25" s="87"/>
    </row>
    <row r="26" spans="1:12" s="83" customFormat="1" ht="19.5" customHeight="1" x14ac:dyDescent="0.3">
      <c r="C26" s="88"/>
      <c r="D26" s="85"/>
      <c r="E26" s="86" t="s">
        <v>19</v>
      </c>
      <c r="F26" s="85"/>
      <c r="G26" s="85"/>
      <c r="H26" s="85"/>
      <c r="I26" s="85"/>
      <c r="J26" s="87"/>
    </row>
    <row r="27" spans="1:12" ht="13.8" thickBot="1" x14ac:dyDescent="0.3">
      <c r="C27" s="89"/>
      <c r="D27" s="90"/>
      <c r="E27" s="91"/>
      <c r="F27" s="90"/>
      <c r="G27" s="90"/>
      <c r="H27" s="90"/>
      <c r="I27" s="90"/>
      <c r="J27" s="92"/>
    </row>
    <row r="28" spans="1:12" ht="13.8" thickTop="1" x14ac:dyDescent="0.25">
      <c r="A28" s="93"/>
      <c r="C28" s="94"/>
    </row>
    <row r="29" spans="1:12" ht="13.2" x14ac:dyDescent="0.25">
      <c r="B29" s="95" t="s">
        <v>20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</row>
    <row r="30" spans="1:12" ht="15" hidden="1" customHeight="1" x14ac:dyDescent="0.25"/>
    <row r="31" spans="1:12" ht="15" hidden="1" customHeight="1" x14ac:dyDescent="0.25"/>
    <row r="32" spans="1:12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3.2" hidden="1" x14ac:dyDescent="0.25"/>
    <row r="43" ht="13.2" hidden="1" x14ac:dyDescent="0.25"/>
    <row r="44" ht="13.2" hidden="1" x14ac:dyDescent="0.25"/>
    <row r="45" ht="13.2" hidden="1" x14ac:dyDescent="0.25"/>
    <row r="46" ht="13.2" hidden="1" x14ac:dyDescent="0.25"/>
    <row r="47" ht="13.2" hidden="1" x14ac:dyDescent="0.25"/>
    <row r="48" ht="13.2" hidden="1" x14ac:dyDescent="0.25"/>
    <row r="49" ht="13.2" hidden="1" x14ac:dyDescent="0.25"/>
    <row r="50" ht="13.2" hidden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</sheetData>
  <mergeCells count="5">
    <mergeCell ref="C2:J2"/>
    <mergeCell ref="C12:G13"/>
    <mergeCell ref="D15:G16"/>
    <mergeCell ref="H16:J16"/>
    <mergeCell ref="B29:L29"/>
  </mergeCells>
  <hyperlinks>
    <hyperlink ref="E25" r:id="rId1" xr:uid="{B4ABE92A-D476-4085-8210-582812EA1AEE}"/>
    <hyperlink ref="E26" r:id="rId2" xr:uid="{73C96C05-A9F1-45A7-8852-075940829A63}"/>
    <hyperlink ref="E22" r:id="rId3" xr:uid="{2BFB38F9-D428-4FD5-A24B-5C02074D50F6}"/>
    <hyperlink ref="E23" r:id="rId4" xr:uid="{D592C5A6-A665-4CEF-B941-24D2F41EC736}"/>
  </hyperlinks>
  <pageMargins left="0.7" right="0.7" top="0.78740157499999996" bottom="0.78740157499999996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30B07-9CEF-488D-8195-878D2EF11CC7}">
  <dimension ref="A1:U41"/>
  <sheetViews>
    <sheetView workbookViewId="0">
      <selection sqref="A1:I2"/>
    </sheetView>
  </sheetViews>
  <sheetFormatPr defaultRowHeight="14.4" x14ac:dyDescent="0.3"/>
  <cols>
    <col min="9" max="11" width="9.109375" style="8" customWidth="1"/>
    <col min="12" max="15" width="9.109375" style="9" customWidth="1"/>
    <col min="16" max="21" width="9.109375" style="8" customWidth="1"/>
    <col min="265" max="277" width="9.109375" customWidth="1"/>
    <col min="521" max="533" width="9.109375" customWidth="1"/>
    <col min="777" max="789" width="9.109375" customWidth="1"/>
    <col min="1033" max="1045" width="9.109375" customWidth="1"/>
    <col min="1289" max="1301" width="9.109375" customWidth="1"/>
    <col min="1545" max="1557" width="9.109375" customWidth="1"/>
    <col min="1801" max="1813" width="9.109375" customWidth="1"/>
    <col min="2057" max="2069" width="9.109375" customWidth="1"/>
    <col min="2313" max="2325" width="9.109375" customWidth="1"/>
    <col min="2569" max="2581" width="9.109375" customWidth="1"/>
    <col min="2825" max="2837" width="9.109375" customWidth="1"/>
    <col min="3081" max="3093" width="9.109375" customWidth="1"/>
    <col min="3337" max="3349" width="9.109375" customWidth="1"/>
    <col min="3593" max="3605" width="9.109375" customWidth="1"/>
    <col min="3849" max="3861" width="9.109375" customWidth="1"/>
    <col min="4105" max="4117" width="9.109375" customWidth="1"/>
    <col min="4361" max="4373" width="9.109375" customWidth="1"/>
    <col min="4617" max="4629" width="9.109375" customWidth="1"/>
    <col min="4873" max="4885" width="9.109375" customWidth="1"/>
    <col min="5129" max="5141" width="9.109375" customWidth="1"/>
    <col min="5385" max="5397" width="9.109375" customWidth="1"/>
    <col min="5641" max="5653" width="9.109375" customWidth="1"/>
    <col min="5897" max="5909" width="9.109375" customWidth="1"/>
    <col min="6153" max="6165" width="9.109375" customWidth="1"/>
    <col min="6409" max="6421" width="9.109375" customWidth="1"/>
    <col min="6665" max="6677" width="9.109375" customWidth="1"/>
    <col min="6921" max="6933" width="9.109375" customWidth="1"/>
    <col min="7177" max="7189" width="9.109375" customWidth="1"/>
    <col min="7433" max="7445" width="9.109375" customWidth="1"/>
    <col min="7689" max="7701" width="9.109375" customWidth="1"/>
    <col min="7945" max="7957" width="9.109375" customWidth="1"/>
    <col min="8201" max="8213" width="9.109375" customWidth="1"/>
    <col min="8457" max="8469" width="9.109375" customWidth="1"/>
    <col min="8713" max="8725" width="9.109375" customWidth="1"/>
    <col min="8969" max="8981" width="9.109375" customWidth="1"/>
    <col min="9225" max="9237" width="9.109375" customWidth="1"/>
    <col min="9481" max="9493" width="9.109375" customWidth="1"/>
    <col min="9737" max="9749" width="9.109375" customWidth="1"/>
    <col min="9993" max="10005" width="9.109375" customWidth="1"/>
    <col min="10249" max="10261" width="9.109375" customWidth="1"/>
    <col min="10505" max="10517" width="9.109375" customWidth="1"/>
    <col min="10761" max="10773" width="9.109375" customWidth="1"/>
    <col min="11017" max="11029" width="9.109375" customWidth="1"/>
    <col min="11273" max="11285" width="9.109375" customWidth="1"/>
    <col min="11529" max="11541" width="9.109375" customWidth="1"/>
    <col min="11785" max="11797" width="9.109375" customWidth="1"/>
    <col min="12041" max="12053" width="9.109375" customWidth="1"/>
    <col min="12297" max="12309" width="9.109375" customWidth="1"/>
    <col min="12553" max="12565" width="9.109375" customWidth="1"/>
    <col min="12809" max="12821" width="9.109375" customWidth="1"/>
    <col min="13065" max="13077" width="9.109375" customWidth="1"/>
    <col min="13321" max="13333" width="9.109375" customWidth="1"/>
    <col min="13577" max="13589" width="9.109375" customWidth="1"/>
    <col min="13833" max="13845" width="9.109375" customWidth="1"/>
    <col min="14089" max="14101" width="9.109375" customWidth="1"/>
    <col min="14345" max="14357" width="9.109375" customWidth="1"/>
    <col min="14601" max="14613" width="9.109375" customWidth="1"/>
    <col min="14857" max="14869" width="9.109375" customWidth="1"/>
    <col min="15113" max="15125" width="9.109375" customWidth="1"/>
    <col min="15369" max="15381" width="9.109375" customWidth="1"/>
    <col min="15625" max="15637" width="9.109375" customWidth="1"/>
    <col min="15881" max="15893" width="9.109375" customWidth="1"/>
    <col min="16137" max="16149" width="9.109375" customWidth="1"/>
  </cols>
  <sheetData>
    <row r="1" spans="1:21" ht="27.75" customHeight="1" x14ac:dyDescent="0.3">
      <c r="A1" s="7" t="s">
        <v>2</v>
      </c>
      <c r="B1" s="7"/>
      <c r="C1" s="7"/>
      <c r="D1" s="7"/>
      <c r="E1" s="7"/>
      <c r="F1" s="7"/>
      <c r="G1" s="7"/>
      <c r="H1" s="7"/>
      <c r="I1" s="7"/>
    </row>
    <row r="2" spans="1:21" x14ac:dyDescent="0.3">
      <c r="A2" s="10" t="s">
        <v>3</v>
      </c>
      <c r="B2" s="11"/>
      <c r="C2" s="11"/>
      <c r="D2" s="11"/>
      <c r="E2" s="11"/>
      <c r="F2" s="11"/>
      <c r="G2" s="11"/>
      <c r="H2" s="11"/>
      <c r="I2" s="11"/>
    </row>
    <row r="4" spans="1:21" x14ac:dyDescent="0.3">
      <c r="E4" s="12" t="s">
        <v>4</v>
      </c>
      <c r="F4" s="12"/>
      <c r="G4" s="12"/>
      <c r="H4" s="12"/>
      <c r="I4" s="12"/>
    </row>
    <row r="5" spans="1:21" ht="14.25" customHeight="1" thickBot="1" x14ac:dyDescent="0.35">
      <c r="B5" s="13" t="s">
        <v>5</v>
      </c>
      <c r="C5" s="13"/>
      <c r="E5" s="14"/>
      <c r="F5" s="15" t="s">
        <v>6</v>
      </c>
      <c r="G5" s="16" t="s">
        <v>7</v>
      </c>
      <c r="H5" s="17" t="s">
        <v>8</v>
      </c>
      <c r="I5" s="18" t="s">
        <v>9</v>
      </c>
      <c r="J5" s="19"/>
    </row>
    <row r="6" spans="1:21" ht="15" thickTop="1" x14ac:dyDescent="0.3">
      <c r="B6" s="2" t="s">
        <v>0</v>
      </c>
      <c r="C6" s="3">
        <v>100</v>
      </c>
      <c r="E6" s="20" t="s">
        <v>0</v>
      </c>
      <c r="F6" s="21">
        <f>C6</f>
        <v>100</v>
      </c>
      <c r="G6" s="22"/>
      <c r="H6" s="23"/>
      <c r="I6" s="24"/>
      <c r="J6" s="25"/>
    </row>
    <row r="7" spans="1:21" x14ac:dyDescent="0.3">
      <c r="B7" s="4">
        <v>1</v>
      </c>
      <c r="C7" s="5">
        <v>40</v>
      </c>
      <c r="E7" s="26">
        <v>1</v>
      </c>
      <c r="F7" s="27"/>
      <c r="G7" s="28">
        <f>MIN(SUM(C$6:C6),SUM(C$6:C7))</f>
        <v>100</v>
      </c>
      <c r="H7" s="29">
        <f t="shared" ref="H7:H18" si="0">MAX(C7,0)</f>
        <v>40</v>
      </c>
      <c r="I7" s="30">
        <f t="shared" ref="I7:I18" si="1">-MIN(C7,0)</f>
        <v>0</v>
      </c>
      <c r="T7" s="2"/>
      <c r="U7" s="2"/>
    </row>
    <row r="8" spans="1:21" x14ac:dyDescent="0.3">
      <c r="B8" s="4">
        <v>2</v>
      </c>
      <c r="C8" s="5">
        <v>-50</v>
      </c>
      <c r="E8" s="26">
        <v>2</v>
      </c>
      <c r="F8" s="27"/>
      <c r="G8" s="28">
        <f>MIN(SUM(C$6:C7),SUM(C$6:C8))</f>
        <v>90</v>
      </c>
      <c r="H8" s="29">
        <f t="shared" si="0"/>
        <v>0</v>
      </c>
      <c r="I8" s="30">
        <f t="shared" si="1"/>
        <v>50</v>
      </c>
      <c r="T8" s="4"/>
      <c r="U8" s="4"/>
    </row>
    <row r="9" spans="1:21" ht="12.75" customHeight="1" x14ac:dyDescent="0.3">
      <c r="B9" s="4">
        <v>3</v>
      </c>
      <c r="C9" s="5">
        <v>150</v>
      </c>
      <c r="E9" s="26">
        <v>3</v>
      </c>
      <c r="F9" s="27"/>
      <c r="G9" s="28">
        <f>MIN(SUM(C$6:C8),SUM(C$6:C9))</f>
        <v>90</v>
      </c>
      <c r="H9" s="29">
        <f t="shared" si="0"/>
        <v>150</v>
      </c>
      <c r="I9" s="30">
        <f t="shared" si="1"/>
        <v>0</v>
      </c>
      <c r="T9" s="4"/>
      <c r="U9" s="4"/>
    </row>
    <row r="10" spans="1:21" x14ac:dyDescent="0.3">
      <c r="B10" s="4">
        <v>4</v>
      </c>
      <c r="C10" s="5">
        <v>-100</v>
      </c>
      <c r="E10" s="26">
        <v>4</v>
      </c>
      <c r="F10" s="27"/>
      <c r="G10" s="28">
        <f>MIN(SUM(C$6:C9),SUM(C$6:C10))</f>
        <v>140</v>
      </c>
      <c r="H10" s="29">
        <f t="shared" si="0"/>
        <v>0</v>
      </c>
      <c r="I10" s="30">
        <f t="shared" si="1"/>
        <v>100</v>
      </c>
      <c r="T10" s="4"/>
      <c r="U10" s="4"/>
    </row>
    <row r="11" spans="1:21" x14ac:dyDescent="0.3">
      <c r="B11" s="4">
        <v>5</v>
      </c>
      <c r="C11" s="5">
        <v>70</v>
      </c>
      <c r="E11" s="26">
        <v>5</v>
      </c>
      <c r="F11" s="27"/>
      <c r="G11" s="28">
        <f>MIN(SUM(C$6:C10),SUM(C$6:C11))</f>
        <v>140</v>
      </c>
      <c r="H11" s="29">
        <f t="shared" si="0"/>
        <v>70</v>
      </c>
      <c r="I11" s="30">
        <f t="shared" si="1"/>
        <v>0</v>
      </c>
      <c r="T11" s="4"/>
      <c r="U11" s="4"/>
    </row>
    <row r="12" spans="1:21" x14ac:dyDescent="0.3">
      <c r="B12" s="4">
        <v>6</v>
      </c>
      <c r="C12" s="5">
        <v>-50</v>
      </c>
      <c r="E12" s="26">
        <v>6</v>
      </c>
      <c r="F12" s="27"/>
      <c r="G12" s="28">
        <f>MIN(SUM(C$6:C11),SUM(C$6:C12))</f>
        <v>160</v>
      </c>
      <c r="H12" s="29">
        <f t="shared" si="0"/>
        <v>0</v>
      </c>
      <c r="I12" s="30">
        <f t="shared" si="1"/>
        <v>50</v>
      </c>
      <c r="T12" s="4"/>
      <c r="U12" s="4"/>
    </row>
    <row r="13" spans="1:21" x14ac:dyDescent="0.3">
      <c r="B13" s="4">
        <v>7</v>
      </c>
      <c r="C13" s="5">
        <v>80</v>
      </c>
      <c r="E13" s="26">
        <v>7</v>
      </c>
      <c r="F13" s="27"/>
      <c r="G13" s="28">
        <f>MIN(SUM(C$6:C12),SUM(C$6:C13))</f>
        <v>160</v>
      </c>
      <c r="H13" s="29">
        <f t="shared" si="0"/>
        <v>80</v>
      </c>
      <c r="I13" s="30">
        <f t="shared" si="1"/>
        <v>0</v>
      </c>
      <c r="T13" s="4"/>
      <c r="U13" s="4"/>
    </row>
    <row r="14" spans="1:21" x14ac:dyDescent="0.3">
      <c r="B14" s="4">
        <v>8</v>
      </c>
      <c r="C14" s="5">
        <v>20</v>
      </c>
      <c r="E14" s="26">
        <v>8</v>
      </c>
      <c r="F14" s="27"/>
      <c r="G14" s="28">
        <f>MIN(SUM(C$6:C13),SUM(C$6:C14))</f>
        <v>240</v>
      </c>
      <c r="H14" s="29">
        <f t="shared" si="0"/>
        <v>20</v>
      </c>
      <c r="I14" s="30">
        <f t="shared" si="1"/>
        <v>0</v>
      </c>
      <c r="T14" s="4"/>
      <c r="U14" s="4"/>
    </row>
    <row r="15" spans="1:21" x14ac:dyDescent="0.3">
      <c r="B15" s="4">
        <v>9</v>
      </c>
      <c r="C15" s="5">
        <v>-50</v>
      </c>
      <c r="E15" s="26">
        <v>9</v>
      </c>
      <c r="F15" s="27"/>
      <c r="G15" s="28">
        <f>MIN(SUM(C$6:C14),SUM(C$6:C15))</f>
        <v>210</v>
      </c>
      <c r="H15" s="29">
        <f t="shared" si="0"/>
        <v>0</v>
      </c>
      <c r="I15" s="30">
        <f t="shared" si="1"/>
        <v>50</v>
      </c>
      <c r="T15" s="4"/>
      <c r="U15" s="4"/>
    </row>
    <row r="16" spans="1:21" x14ac:dyDescent="0.3">
      <c r="B16" s="4">
        <v>10</v>
      </c>
      <c r="C16" s="5">
        <v>120</v>
      </c>
      <c r="E16" s="26">
        <v>10</v>
      </c>
      <c r="F16" s="27"/>
      <c r="G16" s="28">
        <f>MIN(SUM(C$6:C15),SUM(C$6:C16))</f>
        <v>210</v>
      </c>
      <c r="H16" s="29">
        <f t="shared" si="0"/>
        <v>120</v>
      </c>
      <c r="I16" s="30">
        <f t="shared" si="1"/>
        <v>0</v>
      </c>
      <c r="T16" s="4"/>
      <c r="U16" s="4"/>
    </row>
    <row r="17" spans="2:21" x14ac:dyDescent="0.3">
      <c r="B17" s="4">
        <v>11</v>
      </c>
      <c r="C17" s="5">
        <v>-30</v>
      </c>
      <c r="E17" s="26">
        <v>11</v>
      </c>
      <c r="F17" s="27"/>
      <c r="G17" s="28">
        <f>MIN(SUM(C$6:C16),SUM(C$6:C17))</f>
        <v>300</v>
      </c>
      <c r="H17" s="29">
        <f t="shared" si="0"/>
        <v>0</v>
      </c>
      <c r="I17" s="30">
        <f t="shared" si="1"/>
        <v>30</v>
      </c>
      <c r="T17" s="4"/>
      <c r="U17" s="4"/>
    </row>
    <row r="18" spans="2:21" ht="12.75" customHeight="1" x14ac:dyDescent="0.3">
      <c r="B18" s="4">
        <v>12</v>
      </c>
      <c r="C18" s="5">
        <v>125</v>
      </c>
      <c r="E18" s="26">
        <v>12</v>
      </c>
      <c r="F18" s="27"/>
      <c r="G18" s="28">
        <f>MIN(SUM(C$6:C17),SUM(C$6:C18))</f>
        <v>300</v>
      </c>
      <c r="H18" s="29">
        <f t="shared" si="0"/>
        <v>125</v>
      </c>
      <c r="I18" s="30">
        <f t="shared" si="1"/>
        <v>0</v>
      </c>
      <c r="T18" s="4"/>
      <c r="U18" s="4"/>
    </row>
    <row r="19" spans="2:21" x14ac:dyDescent="0.3">
      <c r="B19" s="2" t="s">
        <v>1</v>
      </c>
      <c r="C19" s="6">
        <f>SUM(C6:C18)</f>
        <v>425</v>
      </c>
      <c r="E19" s="31" t="s">
        <v>1</v>
      </c>
      <c r="F19" s="32">
        <f>SUM(C6:C18)</f>
        <v>425</v>
      </c>
      <c r="G19" s="33"/>
      <c r="H19" s="33"/>
      <c r="I19" s="34"/>
      <c r="T19" s="4"/>
      <c r="U19" s="4"/>
    </row>
    <row r="20" spans="2:21" ht="12.75" customHeight="1" x14ac:dyDescent="0.3">
      <c r="T20" s="2"/>
      <c r="U20" s="2"/>
    </row>
    <row r="21" spans="2:21" x14ac:dyDescent="0.3">
      <c r="B21" s="35"/>
    </row>
    <row r="22" spans="2:21" ht="12.75" customHeight="1" x14ac:dyDescent="0.3">
      <c r="I22" s="1"/>
    </row>
    <row r="24" spans="2:21" ht="12.75" customHeight="1" x14ac:dyDescent="0.3">
      <c r="I24" s="1"/>
    </row>
    <row r="41" spans="2:2" x14ac:dyDescent="0.3">
      <c r="B41" s="35"/>
    </row>
  </sheetData>
  <mergeCells count="4">
    <mergeCell ref="A1:I1"/>
    <mergeCell ref="A2:I2"/>
    <mergeCell ref="E4:I4"/>
    <mergeCell ref="B5:C5"/>
  </mergeCells>
  <hyperlinks>
    <hyperlink ref="A2" r:id="rId1" xr:uid="{932B8B0F-2307-4572-B676-E507B3F0BEF8}"/>
  </hyperlinks>
  <pageMargins left="0.7" right="0.7" top="0.78740157499999996" bottom="0.78740157499999996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2433-E15D-48EF-896D-49BD9D57CDC8}">
  <dimension ref="A1:S41"/>
  <sheetViews>
    <sheetView tabSelected="1" workbookViewId="0">
      <selection activeCell="B21" sqref="B21"/>
    </sheetView>
  </sheetViews>
  <sheetFormatPr defaultRowHeight="14.4" x14ac:dyDescent="0.3"/>
  <cols>
    <col min="1" max="1" width="2.5546875" customWidth="1"/>
    <col min="4" max="4" width="4.5546875" customWidth="1"/>
    <col min="9" max="14" width="9.109375" style="8" customWidth="1"/>
    <col min="15" max="15" width="33.109375" style="8" customWidth="1"/>
    <col min="16" max="16" width="9.109375" style="8" customWidth="1"/>
    <col min="17" max="17" width="12.44140625" style="8" customWidth="1"/>
    <col min="18" max="18" width="9.109375" style="8" customWidth="1"/>
    <col min="19" max="19" width="15" style="8" customWidth="1"/>
    <col min="263" max="275" width="9.109375" customWidth="1"/>
    <col min="519" max="531" width="9.109375" customWidth="1"/>
    <col min="775" max="787" width="9.109375" customWidth="1"/>
    <col min="1031" max="1043" width="9.109375" customWidth="1"/>
    <col min="1287" max="1299" width="9.109375" customWidth="1"/>
    <col min="1543" max="1555" width="9.109375" customWidth="1"/>
    <col min="1799" max="1811" width="9.109375" customWidth="1"/>
    <col min="2055" max="2067" width="9.109375" customWidth="1"/>
    <col min="2311" max="2323" width="9.109375" customWidth="1"/>
    <col min="2567" max="2579" width="9.109375" customWidth="1"/>
    <col min="2823" max="2835" width="9.109375" customWidth="1"/>
    <col min="3079" max="3091" width="9.109375" customWidth="1"/>
    <col min="3335" max="3347" width="9.109375" customWidth="1"/>
    <col min="3591" max="3603" width="9.109375" customWidth="1"/>
    <col min="3847" max="3859" width="9.109375" customWidth="1"/>
    <col min="4103" max="4115" width="9.109375" customWidth="1"/>
    <col min="4359" max="4371" width="9.109375" customWidth="1"/>
    <col min="4615" max="4627" width="9.109375" customWidth="1"/>
    <col min="4871" max="4883" width="9.109375" customWidth="1"/>
    <col min="5127" max="5139" width="9.109375" customWidth="1"/>
    <col min="5383" max="5395" width="9.109375" customWidth="1"/>
    <col min="5639" max="5651" width="9.109375" customWidth="1"/>
    <col min="5895" max="5907" width="9.109375" customWidth="1"/>
    <col min="6151" max="6163" width="9.109375" customWidth="1"/>
    <col min="6407" max="6419" width="9.109375" customWidth="1"/>
    <col min="6663" max="6675" width="9.109375" customWidth="1"/>
    <col min="6919" max="6931" width="9.109375" customWidth="1"/>
    <col min="7175" max="7187" width="9.109375" customWidth="1"/>
    <col min="7431" max="7443" width="9.109375" customWidth="1"/>
    <col min="7687" max="7699" width="9.109375" customWidth="1"/>
    <col min="7943" max="7955" width="9.109375" customWidth="1"/>
    <col min="8199" max="8211" width="9.109375" customWidth="1"/>
    <col min="8455" max="8467" width="9.109375" customWidth="1"/>
    <col min="8711" max="8723" width="9.109375" customWidth="1"/>
    <col min="8967" max="8979" width="9.109375" customWidth="1"/>
    <col min="9223" max="9235" width="9.109375" customWidth="1"/>
    <col min="9479" max="9491" width="9.109375" customWidth="1"/>
    <col min="9735" max="9747" width="9.109375" customWidth="1"/>
    <col min="9991" max="10003" width="9.109375" customWidth="1"/>
    <col min="10247" max="10259" width="9.109375" customWidth="1"/>
    <col min="10503" max="10515" width="9.109375" customWidth="1"/>
    <col min="10759" max="10771" width="9.109375" customWidth="1"/>
    <col min="11015" max="11027" width="9.109375" customWidth="1"/>
    <col min="11271" max="11283" width="9.109375" customWidth="1"/>
    <col min="11527" max="11539" width="9.109375" customWidth="1"/>
    <col min="11783" max="11795" width="9.109375" customWidth="1"/>
    <col min="12039" max="12051" width="9.109375" customWidth="1"/>
    <col min="12295" max="12307" width="9.109375" customWidth="1"/>
    <col min="12551" max="12563" width="9.109375" customWidth="1"/>
    <col min="12807" max="12819" width="9.109375" customWidth="1"/>
    <col min="13063" max="13075" width="9.109375" customWidth="1"/>
    <col min="13319" max="13331" width="9.109375" customWidth="1"/>
    <col min="13575" max="13587" width="9.109375" customWidth="1"/>
    <col min="13831" max="13843" width="9.109375" customWidth="1"/>
    <col min="14087" max="14099" width="9.109375" customWidth="1"/>
    <col min="14343" max="14355" width="9.109375" customWidth="1"/>
    <col min="14599" max="14611" width="9.109375" customWidth="1"/>
    <col min="14855" max="14867" width="9.109375" customWidth="1"/>
    <col min="15111" max="15123" width="9.109375" customWidth="1"/>
    <col min="15367" max="15379" width="9.109375" customWidth="1"/>
    <col min="15623" max="15635" width="9.109375" customWidth="1"/>
    <col min="15879" max="15891" width="9.109375" customWidth="1"/>
    <col min="16135" max="16147" width="9.109375" customWidth="1"/>
  </cols>
  <sheetData>
    <row r="1" spans="1:19" ht="27.75" customHeight="1" x14ac:dyDescent="0.3">
      <c r="A1" s="7" t="s">
        <v>2</v>
      </c>
      <c r="B1" s="7"/>
      <c r="C1" s="7"/>
      <c r="D1" s="7"/>
      <c r="E1" s="7"/>
      <c r="F1" s="7"/>
      <c r="G1" s="7"/>
      <c r="H1" s="7"/>
      <c r="I1" s="7"/>
    </row>
    <row r="2" spans="1:19" x14ac:dyDescent="0.3">
      <c r="A2" s="10" t="s">
        <v>3</v>
      </c>
      <c r="B2" s="11"/>
      <c r="C2" s="11"/>
      <c r="D2" s="11"/>
      <c r="E2" s="11"/>
      <c r="F2" s="11"/>
      <c r="G2" s="11"/>
      <c r="H2" s="11"/>
      <c r="I2" s="11"/>
    </row>
    <row r="4" spans="1:19" x14ac:dyDescent="0.3">
      <c r="E4" s="12" t="s">
        <v>4</v>
      </c>
      <c r="F4" s="12"/>
      <c r="G4" s="12"/>
      <c r="H4" s="12"/>
      <c r="I4" s="12"/>
      <c r="K4" s="12" t="s">
        <v>4</v>
      </c>
      <c r="L4" s="12"/>
      <c r="M4" s="12"/>
      <c r="N4" s="12"/>
      <c r="O4" s="12"/>
      <c r="P4" s="12"/>
      <c r="Q4" s="12"/>
      <c r="R4" s="12"/>
    </row>
    <row r="5" spans="1:19" ht="14.25" customHeight="1" thickBot="1" x14ac:dyDescent="0.35">
      <c r="B5" s="13" t="s">
        <v>5</v>
      </c>
      <c r="C5" s="13"/>
      <c r="E5" s="14"/>
      <c r="F5" s="15" t="s">
        <v>6</v>
      </c>
      <c r="G5" s="16" t="s">
        <v>7</v>
      </c>
      <c r="H5" s="17" t="s">
        <v>8</v>
      </c>
      <c r="I5" s="18" t="s">
        <v>9</v>
      </c>
      <c r="J5" s="19"/>
      <c r="K5" s="14"/>
      <c r="L5" s="15" t="s">
        <v>6</v>
      </c>
      <c r="M5" s="15"/>
      <c r="N5" s="16" t="s">
        <v>7</v>
      </c>
      <c r="O5" s="16"/>
      <c r="P5" s="17" t="s">
        <v>8</v>
      </c>
      <c r="Q5" s="18"/>
      <c r="R5" s="18" t="s">
        <v>9</v>
      </c>
    </row>
    <row r="6" spans="1:19" ht="15" thickTop="1" x14ac:dyDescent="0.3">
      <c r="B6" s="2" t="s">
        <v>0</v>
      </c>
      <c r="C6" s="3">
        <v>100</v>
      </c>
      <c r="E6" s="20" t="s">
        <v>0</v>
      </c>
      <c r="J6" s="25"/>
      <c r="K6" s="20" t="s">
        <v>0</v>
      </c>
      <c r="L6" s="21">
        <f>C6</f>
        <v>100</v>
      </c>
      <c r="M6" s="21" t="str">
        <f ca="1">_xlfn.FORMULATEXT(L6)</f>
        <v>=C6</v>
      </c>
      <c r="N6" s="22"/>
      <c r="O6" s="22"/>
      <c r="P6" s="23"/>
      <c r="Q6" s="24"/>
      <c r="R6" s="24"/>
    </row>
    <row r="7" spans="1:19" x14ac:dyDescent="0.3">
      <c r="B7" s="4">
        <v>1</v>
      </c>
      <c r="C7" s="5">
        <v>40</v>
      </c>
      <c r="E7" s="26">
        <v>1</v>
      </c>
      <c r="K7" s="26">
        <v>1</v>
      </c>
      <c r="L7" s="27"/>
      <c r="M7" s="27"/>
      <c r="N7" s="28">
        <f>MIN(SUM(C$6:C6),SUM(C$6:C7))</f>
        <v>100</v>
      </c>
      <c r="O7" s="21" t="str">
        <f ca="1">_xlfn.FORMULATEXT(N7)</f>
        <v>=MIN(SUMA(C$6:C6);SUMA(C$6:C7))</v>
      </c>
      <c r="P7" s="29">
        <f>MAX(C7,0)</f>
        <v>40</v>
      </c>
      <c r="Q7" s="21" t="str">
        <f ca="1">_xlfn.FORMULATEXT(P7)</f>
        <v>=MAX(C7;0)</v>
      </c>
      <c r="R7" s="30">
        <f>-MIN(C7,0)</f>
        <v>0</v>
      </c>
      <c r="S7" s="21" t="str">
        <f ca="1">_xlfn.FORMULATEXT(R7)</f>
        <v>=-MIN(C7;0)</v>
      </c>
    </row>
    <row r="8" spans="1:19" x14ac:dyDescent="0.3">
      <c r="B8" s="4">
        <v>2</v>
      </c>
      <c r="C8" s="5">
        <v>-50</v>
      </c>
      <c r="E8" s="26">
        <v>2</v>
      </c>
      <c r="K8" s="26">
        <v>2</v>
      </c>
      <c r="L8" s="27"/>
      <c r="M8" s="27"/>
      <c r="N8" s="28">
        <f>MIN(SUM(C$6:C7),SUM(C$6:C8))</f>
        <v>90</v>
      </c>
      <c r="O8" s="21" t="str">
        <f ca="1">_xlfn.FORMULATEXT(N8)</f>
        <v>=MIN(SUMA(C$6:C7);SUMA(C$6:C8))</v>
      </c>
      <c r="P8" s="29">
        <f>MAX(C8,0)</f>
        <v>0</v>
      </c>
      <c r="Q8" s="21" t="str">
        <f t="shared" ref="Q8:Q19" ca="1" si="0">_xlfn.FORMULATEXT(P8)</f>
        <v>=MAX(C8;0)</v>
      </c>
      <c r="R8" s="30">
        <f>-MIN(C8,0)</f>
        <v>50</v>
      </c>
      <c r="S8" s="21" t="str">
        <f t="shared" ref="S8:S19" ca="1" si="1">_xlfn.FORMULATEXT(R8)</f>
        <v>=-MIN(C8;0)</v>
      </c>
    </row>
    <row r="9" spans="1:19" ht="12.75" customHeight="1" x14ac:dyDescent="0.3">
      <c r="B9" s="4">
        <v>3</v>
      </c>
      <c r="C9" s="5">
        <v>150</v>
      </c>
      <c r="E9" s="26">
        <v>3</v>
      </c>
      <c r="K9" s="26">
        <v>3</v>
      </c>
      <c r="L9" s="27"/>
      <c r="M9" s="27"/>
      <c r="N9" s="28">
        <f>MIN(SUM(C$6:C8),SUM(C$6:C9))</f>
        <v>90</v>
      </c>
      <c r="O9" s="21" t="str">
        <f t="shared" ref="O9:O19" ca="1" si="2">_xlfn.FORMULATEXT(N9)</f>
        <v>=MIN(SUMA(C$6:C8);SUMA(C$6:C9))</v>
      </c>
      <c r="P9" s="29">
        <f>MAX(C9,0)</f>
        <v>150</v>
      </c>
      <c r="Q9" s="21" t="str">
        <f t="shared" ca="1" si="0"/>
        <v>=MAX(C9;0)</v>
      </c>
      <c r="R9" s="30">
        <f>-MIN(C9,0)</f>
        <v>0</v>
      </c>
      <c r="S9" s="21" t="str">
        <f t="shared" ca="1" si="1"/>
        <v>=-MIN(C9;0)</v>
      </c>
    </row>
    <row r="10" spans="1:19" x14ac:dyDescent="0.3">
      <c r="B10" s="4">
        <v>4</v>
      </c>
      <c r="C10" s="5">
        <v>-100</v>
      </c>
      <c r="E10" s="26">
        <v>4</v>
      </c>
      <c r="K10" s="26">
        <v>4</v>
      </c>
      <c r="L10" s="27"/>
      <c r="M10" s="27"/>
      <c r="N10" s="28">
        <f>MIN(SUM(C$6:C9),SUM(C$6:C10))</f>
        <v>140</v>
      </c>
      <c r="O10" s="21" t="str">
        <f t="shared" ca="1" si="2"/>
        <v>=MIN(SUMA(C$6:C9);SUMA(C$6:C10))</v>
      </c>
      <c r="P10" s="29">
        <f>MAX(C10,0)</f>
        <v>0</v>
      </c>
      <c r="Q10" s="21" t="str">
        <f t="shared" ca="1" si="0"/>
        <v>=MAX(C10;0)</v>
      </c>
      <c r="R10" s="30">
        <f>-MIN(C10,0)</f>
        <v>100</v>
      </c>
      <c r="S10" s="21" t="str">
        <f t="shared" ca="1" si="1"/>
        <v>=-MIN(C10;0)</v>
      </c>
    </row>
    <row r="11" spans="1:19" x14ac:dyDescent="0.3">
      <c r="B11" s="4">
        <v>5</v>
      </c>
      <c r="C11" s="5">
        <v>70</v>
      </c>
      <c r="E11" s="26">
        <v>5</v>
      </c>
      <c r="K11" s="26">
        <v>5</v>
      </c>
      <c r="L11" s="27"/>
      <c r="M11" s="27"/>
      <c r="N11" s="28">
        <f>MIN(SUM(C$6:C10),SUM(C$6:C11))</f>
        <v>140</v>
      </c>
      <c r="O11" s="21" t="str">
        <f t="shared" ca="1" si="2"/>
        <v>=MIN(SUMA(C$6:C10);SUMA(C$6:C11))</v>
      </c>
      <c r="P11" s="29">
        <f>MAX(C11,0)</f>
        <v>70</v>
      </c>
      <c r="Q11" s="21" t="str">
        <f t="shared" ca="1" si="0"/>
        <v>=MAX(C11;0)</v>
      </c>
      <c r="R11" s="30">
        <f>-MIN(C11,0)</f>
        <v>0</v>
      </c>
      <c r="S11" s="21" t="str">
        <f t="shared" ca="1" si="1"/>
        <v>=-MIN(C11;0)</v>
      </c>
    </row>
    <row r="12" spans="1:19" x14ac:dyDescent="0.3">
      <c r="B12" s="4">
        <v>6</v>
      </c>
      <c r="C12" s="5">
        <v>-50</v>
      </c>
      <c r="E12" s="26">
        <v>6</v>
      </c>
      <c r="K12" s="26">
        <v>6</v>
      </c>
      <c r="L12" s="27"/>
      <c r="M12" s="27"/>
      <c r="N12" s="28">
        <f>MIN(SUM(C$6:C11),SUM(C$6:C12))</f>
        <v>160</v>
      </c>
      <c r="O12" s="21" t="str">
        <f t="shared" ca="1" si="2"/>
        <v>=MIN(SUMA(C$6:C11);SUMA(C$6:C12))</v>
      </c>
      <c r="P12" s="29">
        <f>MAX(C12,0)</f>
        <v>0</v>
      </c>
      <c r="Q12" s="21" t="str">
        <f t="shared" ca="1" si="0"/>
        <v>=MAX(C12;0)</v>
      </c>
      <c r="R12" s="30">
        <f>-MIN(C12,0)</f>
        <v>50</v>
      </c>
      <c r="S12" s="21" t="str">
        <f t="shared" ca="1" si="1"/>
        <v>=-MIN(C12;0)</v>
      </c>
    </row>
    <row r="13" spans="1:19" x14ac:dyDescent="0.3">
      <c r="B13" s="4">
        <v>7</v>
      </c>
      <c r="C13" s="5">
        <v>80</v>
      </c>
      <c r="E13" s="26">
        <v>7</v>
      </c>
      <c r="K13" s="26">
        <v>7</v>
      </c>
      <c r="L13" s="27"/>
      <c r="M13" s="27"/>
      <c r="N13" s="28">
        <f>MIN(SUM(C$6:C12),SUM(C$6:C13))</f>
        <v>160</v>
      </c>
      <c r="O13" s="21" t="str">
        <f t="shared" ca="1" si="2"/>
        <v>=MIN(SUMA(C$6:C12);SUMA(C$6:C13))</v>
      </c>
      <c r="P13" s="29">
        <f>MAX(C13,0)</f>
        <v>80</v>
      </c>
      <c r="Q13" s="21" t="str">
        <f t="shared" ca="1" si="0"/>
        <v>=MAX(C13;0)</v>
      </c>
      <c r="R13" s="30">
        <f>-MIN(C13,0)</f>
        <v>0</v>
      </c>
      <c r="S13" s="21" t="str">
        <f t="shared" ca="1" si="1"/>
        <v>=-MIN(C13;0)</v>
      </c>
    </row>
    <row r="14" spans="1:19" x14ac:dyDescent="0.3">
      <c r="B14" s="4">
        <v>8</v>
      </c>
      <c r="C14" s="5">
        <v>20</v>
      </c>
      <c r="E14" s="26">
        <v>8</v>
      </c>
      <c r="K14" s="26">
        <v>8</v>
      </c>
      <c r="L14" s="27"/>
      <c r="M14" s="27"/>
      <c r="N14" s="28">
        <f>MIN(SUM(C$6:C13),SUM(C$6:C14))</f>
        <v>240</v>
      </c>
      <c r="O14" s="21" t="str">
        <f t="shared" ca="1" si="2"/>
        <v>=MIN(SUMA(C$6:C13);SUMA(C$6:C14))</v>
      </c>
      <c r="P14" s="29">
        <f>MAX(C14,0)</f>
        <v>20</v>
      </c>
      <c r="Q14" s="21" t="str">
        <f t="shared" ca="1" si="0"/>
        <v>=MAX(C14;0)</v>
      </c>
      <c r="R14" s="30">
        <f>-MIN(C14,0)</f>
        <v>0</v>
      </c>
      <c r="S14" s="21" t="str">
        <f t="shared" ca="1" si="1"/>
        <v>=-MIN(C14;0)</v>
      </c>
    </row>
    <row r="15" spans="1:19" x14ac:dyDescent="0.3">
      <c r="B15" s="4">
        <v>9</v>
      </c>
      <c r="C15" s="5">
        <v>-50</v>
      </c>
      <c r="E15" s="26">
        <v>9</v>
      </c>
      <c r="K15" s="26">
        <v>9</v>
      </c>
      <c r="L15" s="27"/>
      <c r="M15" s="27"/>
      <c r="N15" s="28">
        <f>MIN(SUM(C$6:C14),SUM(C$6:C15))</f>
        <v>210</v>
      </c>
      <c r="O15" s="21" t="str">
        <f t="shared" ca="1" si="2"/>
        <v>=MIN(SUMA(C$6:C14);SUMA(C$6:C15))</v>
      </c>
      <c r="P15" s="29">
        <f>MAX(C15,0)</f>
        <v>0</v>
      </c>
      <c r="Q15" s="21" t="str">
        <f t="shared" ca="1" si="0"/>
        <v>=MAX(C15;0)</v>
      </c>
      <c r="R15" s="30">
        <f>-MIN(C15,0)</f>
        <v>50</v>
      </c>
      <c r="S15" s="21" t="str">
        <f t="shared" ca="1" si="1"/>
        <v>=-MIN(C15;0)</v>
      </c>
    </row>
    <row r="16" spans="1:19" x14ac:dyDescent="0.3">
      <c r="B16" s="4">
        <v>10</v>
      </c>
      <c r="C16" s="5">
        <v>120</v>
      </c>
      <c r="E16" s="26">
        <v>10</v>
      </c>
      <c r="K16" s="26">
        <v>10</v>
      </c>
      <c r="L16" s="27"/>
      <c r="M16" s="27"/>
      <c r="N16" s="28">
        <f>MIN(SUM(C$6:C15),SUM(C$6:C16))</f>
        <v>210</v>
      </c>
      <c r="O16" s="21" t="str">
        <f t="shared" ca="1" si="2"/>
        <v>=MIN(SUMA(C$6:C15);SUMA(C$6:C16))</v>
      </c>
      <c r="P16" s="29">
        <f>MAX(C16,0)</f>
        <v>120</v>
      </c>
      <c r="Q16" s="21" t="str">
        <f t="shared" ca="1" si="0"/>
        <v>=MAX(C16;0)</v>
      </c>
      <c r="R16" s="30">
        <f>-MIN(C16,0)</f>
        <v>0</v>
      </c>
      <c r="S16" s="21" t="str">
        <f t="shared" ca="1" si="1"/>
        <v>=-MIN(C16;0)</v>
      </c>
    </row>
    <row r="17" spans="2:19" x14ac:dyDescent="0.3">
      <c r="B17" s="4">
        <v>11</v>
      </c>
      <c r="C17" s="5">
        <v>-30</v>
      </c>
      <c r="E17" s="26">
        <v>11</v>
      </c>
      <c r="K17" s="26">
        <v>11</v>
      </c>
      <c r="L17" s="27"/>
      <c r="M17" s="27"/>
      <c r="N17" s="28">
        <f>MIN(SUM(C$6:C16),SUM(C$6:C17))</f>
        <v>300</v>
      </c>
      <c r="O17" s="21" t="str">
        <f t="shared" ca="1" si="2"/>
        <v>=MIN(SUMA(C$6:C16);SUMA(C$6:C17))</v>
      </c>
      <c r="P17" s="29">
        <f>MAX(C17,0)</f>
        <v>0</v>
      </c>
      <c r="Q17" s="21" t="str">
        <f t="shared" ca="1" si="0"/>
        <v>=MAX(C17;0)</v>
      </c>
      <c r="R17" s="30">
        <f>-MIN(C17,0)</f>
        <v>30</v>
      </c>
      <c r="S17" s="21" t="str">
        <f t="shared" ca="1" si="1"/>
        <v>=-MIN(C17;0)</v>
      </c>
    </row>
    <row r="18" spans="2:19" ht="12.75" customHeight="1" x14ac:dyDescent="0.3">
      <c r="B18" s="4">
        <v>12</v>
      </c>
      <c r="C18" s="5">
        <v>125</v>
      </c>
      <c r="E18" s="26">
        <v>12</v>
      </c>
      <c r="K18" s="26">
        <v>12</v>
      </c>
      <c r="L18" s="27"/>
      <c r="M18" s="27"/>
      <c r="N18" s="28">
        <f>MIN(SUM(C$6:C17),SUM(C$6:C18))</f>
        <v>300</v>
      </c>
      <c r="O18" s="21" t="str">
        <f t="shared" ca="1" si="2"/>
        <v>=MIN(SUMA(C$6:C17);SUMA(C$6:C18))</v>
      </c>
      <c r="P18" s="29">
        <f>MAX(C18,0)</f>
        <v>125</v>
      </c>
      <c r="Q18" s="21" t="str">
        <f t="shared" ca="1" si="0"/>
        <v>=MAX(C18;0)</v>
      </c>
      <c r="R18" s="30">
        <f>-MIN(C18,0)</f>
        <v>0</v>
      </c>
      <c r="S18" s="21" t="str">
        <f t="shared" ca="1" si="1"/>
        <v>=-MIN(C18;0)</v>
      </c>
    </row>
    <row r="19" spans="2:19" x14ac:dyDescent="0.3">
      <c r="B19" s="2" t="s">
        <v>1</v>
      </c>
      <c r="C19" s="6">
        <f>SUM(C6:C18)</f>
        <v>425</v>
      </c>
      <c r="E19" s="31" t="s">
        <v>1</v>
      </c>
      <c r="K19" s="31" t="s">
        <v>1</v>
      </c>
      <c r="L19" s="32">
        <f>SUM(C6:C18)</f>
        <v>425</v>
      </c>
      <c r="M19" s="21" t="str">
        <f ca="1">_xlfn.FORMULATEXT(L19)</f>
        <v>=SUMA(C6:C18)</v>
      </c>
      <c r="N19" s="33"/>
      <c r="O19" s="21"/>
      <c r="P19" s="33"/>
      <c r="Q19" s="21"/>
      <c r="R19" s="34"/>
      <c r="S19" s="21"/>
    </row>
    <row r="20" spans="2:19" ht="12.75" customHeight="1" x14ac:dyDescent="0.3"/>
    <row r="21" spans="2:19" x14ac:dyDescent="0.3">
      <c r="B21" s="98" t="s">
        <v>26</v>
      </c>
      <c r="C21" s="97"/>
      <c r="D21" s="97"/>
      <c r="E21" s="97"/>
      <c r="F21" s="97"/>
    </row>
    <row r="22" spans="2:19" ht="12.75" customHeight="1" x14ac:dyDescent="0.3">
      <c r="B22" s="97" t="s">
        <v>27</v>
      </c>
      <c r="C22" s="97"/>
      <c r="D22" s="97"/>
      <c r="E22" s="97"/>
      <c r="F22" s="97"/>
      <c r="I22" s="1"/>
    </row>
    <row r="24" spans="2:19" ht="12.75" customHeight="1" x14ac:dyDescent="0.3">
      <c r="I24" s="1"/>
    </row>
    <row r="41" spans="2:2" x14ac:dyDescent="0.3">
      <c r="B41" s="35"/>
    </row>
  </sheetData>
  <mergeCells count="5">
    <mergeCell ref="A1:I1"/>
    <mergeCell ref="A2:I2"/>
    <mergeCell ref="K4:R4"/>
    <mergeCell ref="B5:C5"/>
    <mergeCell ref="E4:I4"/>
  </mergeCells>
  <hyperlinks>
    <hyperlink ref="A2" r:id="rId1" xr:uid="{5BFD1D9B-A7E7-474F-9331-5D89FBA86723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A3BD-07C2-4ABF-B768-4B0B68F21665}">
  <dimension ref="A1:U41"/>
  <sheetViews>
    <sheetView topLeftCell="A4" workbookViewId="0">
      <selection activeCell="E6" sqref="E6:I19"/>
    </sheetView>
  </sheetViews>
  <sheetFormatPr defaultRowHeight="14.4" x14ac:dyDescent="0.3"/>
  <cols>
    <col min="9" max="11" width="9.109375" style="8" customWidth="1"/>
    <col min="12" max="15" width="9.109375" style="9" customWidth="1"/>
    <col min="16" max="21" width="9.109375" style="8" customWidth="1"/>
    <col min="265" max="277" width="9.109375" customWidth="1"/>
    <col min="521" max="533" width="9.109375" customWidth="1"/>
    <col min="777" max="789" width="9.109375" customWidth="1"/>
    <col min="1033" max="1045" width="9.109375" customWidth="1"/>
    <col min="1289" max="1301" width="9.109375" customWidth="1"/>
    <col min="1545" max="1557" width="9.109375" customWidth="1"/>
    <col min="1801" max="1813" width="9.109375" customWidth="1"/>
    <col min="2057" max="2069" width="9.109375" customWidth="1"/>
    <col min="2313" max="2325" width="9.109375" customWidth="1"/>
    <col min="2569" max="2581" width="9.109375" customWidth="1"/>
    <col min="2825" max="2837" width="9.109375" customWidth="1"/>
    <col min="3081" max="3093" width="9.109375" customWidth="1"/>
    <col min="3337" max="3349" width="9.109375" customWidth="1"/>
    <col min="3593" max="3605" width="9.109375" customWidth="1"/>
    <col min="3849" max="3861" width="9.109375" customWidth="1"/>
    <col min="4105" max="4117" width="9.109375" customWidth="1"/>
    <col min="4361" max="4373" width="9.109375" customWidth="1"/>
    <col min="4617" max="4629" width="9.109375" customWidth="1"/>
    <col min="4873" max="4885" width="9.109375" customWidth="1"/>
    <col min="5129" max="5141" width="9.109375" customWidth="1"/>
    <col min="5385" max="5397" width="9.109375" customWidth="1"/>
    <col min="5641" max="5653" width="9.109375" customWidth="1"/>
    <col min="5897" max="5909" width="9.109375" customWidth="1"/>
    <col min="6153" max="6165" width="9.109375" customWidth="1"/>
    <col min="6409" max="6421" width="9.109375" customWidth="1"/>
    <col min="6665" max="6677" width="9.109375" customWidth="1"/>
    <col min="6921" max="6933" width="9.109375" customWidth="1"/>
    <col min="7177" max="7189" width="9.109375" customWidth="1"/>
    <col min="7433" max="7445" width="9.109375" customWidth="1"/>
    <col min="7689" max="7701" width="9.109375" customWidth="1"/>
    <col min="7945" max="7957" width="9.109375" customWidth="1"/>
    <col min="8201" max="8213" width="9.109375" customWidth="1"/>
    <col min="8457" max="8469" width="9.109375" customWidth="1"/>
    <col min="8713" max="8725" width="9.109375" customWidth="1"/>
    <col min="8969" max="8981" width="9.109375" customWidth="1"/>
    <col min="9225" max="9237" width="9.109375" customWidth="1"/>
    <col min="9481" max="9493" width="9.109375" customWidth="1"/>
    <col min="9737" max="9749" width="9.109375" customWidth="1"/>
    <col min="9993" max="10005" width="9.109375" customWidth="1"/>
    <col min="10249" max="10261" width="9.109375" customWidth="1"/>
    <col min="10505" max="10517" width="9.109375" customWidth="1"/>
    <col min="10761" max="10773" width="9.109375" customWidth="1"/>
    <col min="11017" max="11029" width="9.109375" customWidth="1"/>
    <col min="11273" max="11285" width="9.109375" customWidth="1"/>
    <col min="11529" max="11541" width="9.109375" customWidth="1"/>
    <col min="11785" max="11797" width="9.109375" customWidth="1"/>
    <col min="12041" max="12053" width="9.109375" customWidth="1"/>
    <col min="12297" max="12309" width="9.109375" customWidth="1"/>
    <col min="12553" max="12565" width="9.109375" customWidth="1"/>
    <col min="12809" max="12821" width="9.109375" customWidth="1"/>
    <col min="13065" max="13077" width="9.109375" customWidth="1"/>
    <col min="13321" max="13333" width="9.109375" customWidth="1"/>
    <col min="13577" max="13589" width="9.109375" customWidth="1"/>
    <col min="13833" max="13845" width="9.109375" customWidth="1"/>
    <col min="14089" max="14101" width="9.109375" customWidth="1"/>
    <col min="14345" max="14357" width="9.109375" customWidth="1"/>
    <col min="14601" max="14613" width="9.109375" customWidth="1"/>
    <col min="14857" max="14869" width="9.109375" customWidth="1"/>
    <col min="15113" max="15125" width="9.109375" customWidth="1"/>
    <col min="15369" max="15381" width="9.109375" customWidth="1"/>
    <col min="15625" max="15637" width="9.109375" customWidth="1"/>
    <col min="15881" max="15893" width="9.109375" customWidth="1"/>
    <col min="16137" max="16149" width="9.109375" customWidth="1"/>
  </cols>
  <sheetData>
    <row r="1" spans="1:21" ht="27.75" customHeight="1" x14ac:dyDescent="0.3">
      <c r="A1" s="7" t="s">
        <v>2</v>
      </c>
      <c r="B1" s="7"/>
      <c r="C1" s="7"/>
      <c r="D1" s="7"/>
      <c r="E1" s="7"/>
      <c r="F1" s="7"/>
      <c r="G1" s="7"/>
      <c r="H1" s="7"/>
      <c r="I1" s="7"/>
    </row>
    <row r="2" spans="1:21" x14ac:dyDescent="0.3">
      <c r="A2" s="10" t="s">
        <v>3</v>
      </c>
      <c r="B2" s="11"/>
      <c r="C2" s="11"/>
      <c r="D2" s="11"/>
      <c r="E2" s="11"/>
      <c r="F2" s="11"/>
      <c r="G2" s="11"/>
      <c r="H2" s="11"/>
      <c r="I2" s="11"/>
    </row>
    <row r="4" spans="1:21" x14ac:dyDescent="0.3">
      <c r="E4" s="12" t="s">
        <v>4</v>
      </c>
      <c r="F4" s="12"/>
      <c r="G4" s="12"/>
      <c r="H4" s="12"/>
      <c r="I4" s="12"/>
    </row>
    <row r="5" spans="1:21" ht="14.25" customHeight="1" thickBot="1" x14ac:dyDescent="0.35">
      <c r="B5" s="13" t="s">
        <v>5</v>
      </c>
      <c r="C5" s="13"/>
      <c r="E5" s="14"/>
      <c r="F5" s="15" t="s">
        <v>6</v>
      </c>
      <c r="G5" s="16" t="s">
        <v>7</v>
      </c>
      <c r="H5" s="17" t="s">
        <v>8</v>
      </c>
      <c r="I5" s="18" t="s">
        <v>9</v>
      </c>
      <c r="J5" s="19"/>
    </row>
    <row r="6" spans="1:21" ht="15" thickTop="1" x14ac:dyDescent="0.3">
      <c r="B6" s="2" t="s">
        <v>0</v>
      </c>
      <c r="C6" s="3">
        <v>100</v>
      </c>
      <c r="E6" s="20" t="s">
        <v>0</v>
      </c>
      <c r="F6" s="21">
        <f>C6</f>
        <v>100</v>
      </c>
      <c r="G6" s="22"/>
      <c r="H6" s="23"/>
      <c r="I6" s="24"/>
      <c r="J6" s="25"/>
    </row>
    <row r="7" spans="1:21" x14ac:dyDescent="0.3">
      <c r="B7" s="4">
        <v>1</v>
      </c>
      <c r="C7" s="5">
        <v>40</v>
      </c>
      <c r="E7" s="26">
        <v>1</v>
      </c>
      <c r="F7" s="27"/>
      <c r="G7" s="28">
        <f>MIN(SUM(C$6:C6),SUM(C$6:C7))</f>
        <v>100</v>
      </c>
      <c r="H7" s="29">
        <f t="shared" ref="H7:H18" si="0">MAX(C7,0)</f>
        <v>40</v>
      </c>
      <c r="I7" s="30">
        <f t="shared" ref="I7:I18" si="1">-MIN(C7,0)</f>
        <v>0</v>
      </c>
      <c r="T7" s="2"/>
      <c r="U7" s="2"/>
    </row>
    <row r="8" spans="1:21" x14ac:dyDescent="0.3">
      <c r="B8" s="4">
        <v>2</v>
      </c>
      <c r="C8" s="5">
        <v>-50</v>
      </c>
      <c r="E8" s="26">
        <v>2</v>
      </c>
      <c r="F8" s="27"/>
      <c r="G8" s="28">
        <f>MIN(SUM(C$6:C7),SUM(C$6:C8))</f>
        <v>90</v>
      </c>
      <c r="H8" s="29">
        <f t="shared" si="0"/>
        <v>0</v>
      </c>
      <c r="I8" s="30">
        <f t="shared" si="1"/>
        <v>50</v>
      </c>
      <c r="T8" s="4"/>
      <c r="U8" s="4"/>
    </row>
    <row r="9" spans="1:21" ht="12.75" customHeight="1" x14ac:dyDescent="0.3">
      <c r="B9" s="4">
        <v>3</v>
      </c>
      <c r="C9" s="5">
        <v>150</v>
      </c>
      <c r="E9" s="26">
        <v>3</v>
      </c>
      <c r="F9" s="27"/>
      <c r="G9" s="28">
        <f>MIN(SUM(C$6:C8),SUM(C$6:C9))</f>
        <v>90</v>
      </c>
      <c r="H9" s="29">
        <f t="shared" si="0"/>
        <v>150</v>
      </c>
      <c r="I9" s="30">
        <f t="shared" si="1"/>
        <v>0</v>
      </c>
      <c r="T9" s="4"/>
      <c r="U9" s="4"/>
    </row>
    <row r="10" spans="1:21" x14ac:dyDescent="0.3">
      <c r="B10" s="4">
        <v>4</v>
      </c>
      <c r="C10" s="5">
        <v>-100</v>
      </c>
      <c r="E10" s="26">
        <v>4</v>
      </c>
      <c r="F10" s="27"/>
      <c r="G10" s="28">
        <f>MIN(SUM(C$6:C9),SUM(C$6:C10))</f>
        <v>140</v>
      </c>
      <c r="H10" s="29">
        <f t="shared" si="0"/>
        <v>0</v>
      </c>
      <c r="I10" s="30">
        <f t="shared" si="1"/>
        <v>100</v>
      </c>
      <c r="T10" s="4"/>
      <c r="U10" s="4"/>
    </row>
    <row r="11" spans="1:21" x14ac:dyDescent="0.3">
      <c r="B11" s="4">
        <v>5</v>
      </c>
      <c r="C11" s="5">
        <v>70</v>
      </c>
      <c r="E11" s="26">
        <v>5</v>
      </c>
      <c r="F11" s="27"/>
      <c r="G11" s="28">
        <f>MIN(SUM(C$6:C10),SUM(C$6:C11))</f>
        <v>140</v>
      </c>
      <c r="H11" s="29">
        <f t="shared" si="0"/>
        <v>70</v>
      </c>
      <c r="I11" s="30">
        <f t="shared" si="1"/>
        <v>0</v>
      </c>
      <c r="T11" s="4"/>
      <c r="U11" s="4"/>
    </row>
    <row r="12" spans="1:21" x14ac:dyDescent="0.3">
      <c r="B12" s="4">
        <v>6</v>
      </c>
      <c r="C12" s="5">
        <v>-50</v>
      </c>
      <c r="E12" s="26">
        <v>6</v>
      </c>
      <c r="F12" s="27"/>
      <c r="G12" s="28">
        <f>MIN(SUM(C$6:C11),SUM(C$6:C12))</f>
        <v>160</v>
      </c>
      <c r="H12" s="29">
        <f t="shared" si="0"/>
        <v>0</v>
      </c>
      <c r="I12" s="30">
        <f t="shared" si="1"/>
        <v>50</v>
      </c>
      <c r="T12" s="4"/>
      <c r="U12" s="4"/>
    </row>
    <row r="13" spans="1:21" x14ac:dyDescent="0.3">
      <c r="B13" s="4">
        <v>7</v>
      </c>
      <c r="C13" s="5">
        <v>80</v>
      </c>
      <c r="E13" s="26">
        <v>7</v>
      </c>
      <c r="F13" s="27"/>
      <c r="G13" s="28">
        <f>MIN(SUM(C$6:C12),SUM(C$6:C13))</f>
        <v>160</v>
      </c>
      <c r="H13" s="29">
        <f t="shared" si="0"/>
        <v>80</v>
      </c>
      <c r="I13" s="30">
        <f t="shared" si="1"/>
        <v>0</v>
      </c>
      <c r="T13" s="4"/>
      <c r="U13" s="4"/>
    </row>
    <row r="14" spans="1:21" x14ac:dyDescent="0.3">
      <c r="B14" s="4">
        <v>8</v>
      </c>
      <c r="C14" s="5">
        <v>20</v>
      </c>
      <c r="E14" s="26">
        <v>8</v>
      </c>
      <c r="F14" s="27"/>
      <c r="G14" s="28">
        <f>MIN(SUM(C$6:C13),SUM(C$6:C14))</f>
        <v>240</v>
      </c>
      <c r="H14" s="29">
        <f t="shared" si="0"/>
        <v>20</v>
      </c>
      <c r="I14" s="30">
        <f t="shared" si="1"/>
        <v>0</v>
      </c>
      <c r="T14" s="4"/>
      <c r="U14" s="4"/>
    </row>
    <row r="15" spans="1:21" x14ac:dyDescent="0.3">
      <c r="B15" s="4">
        <v>9</v>
      </c>
      <c r="C15" s="5">
        <v>-50</v>
      </c>
      <c r="E15" s="26">
        <v>9</v>
      </c>
      <c r="F15" s="27"/>
      <c r="G15" s="28">
        <f>MIN(SUM(C$6:C14),SUM(C$6:C15))</f>
        <v>210</v>
      </c>
      <c r="H15" s="29">
        <f t="shared" si="0"/>
        <v>0</v>
      </c>
      <c r="I15" s="30">
        <f t="shared" si="1"/>
        <v>50</v>
      </c>
      <c r="T15" s="4"/>
      <c r="U15" s="4"/>
    </row>
    <row r="16" spans="1:21" x14ac:dyDescent="0.3">
      <c r="B16" s="4">
        <v>10</v>
      </c>
      <c r="C16" s="5">
        <v>120</v>
      </c>
      <c r="E16" s="26">
        <v>10</v>
      </c>
      <c r="F16" s="27"/>
      <c r="G16" s="28">
        <f>MIN(SUM(C$6:C15),SUM(C$6:C16))</f>
        <v>210</v>
      </c>
      <c r="H16" s="29">
        <f t="shared" si="0"/>
        <v>120</v>
      </c>
      <c r="I16" s="30">
        <f t="shared" si="1"/>
        <v>0</v>
      </c>
      <c r="T16" s="4"/>
      <c r="U16" s="4"/>
    </row>
    <row r="17" spans="2:21" x14ac:dyDescent="0.3">
      <c r="B17" s="4">
        <v>11</v>
      </c>
      <c r="C17" s="5">
        <v>-30</v>
      </c>
      <c r="E17" s="26">
        <v>11</v>
      </c>
      <c r="F17" s="27"/>
      <c r="G17" s="28">
        <f>MIN(SUM(C$6:C16),SUM(C$6:C17))</f>
        <v>300</v>
      </c>
      <c r="H17" s="29">
        <f t="shared" si="0"/>
        <v>0</v>
      </c>
      <c r="I17" s="30">
        <f t="shared" si="1"/>
        <v>30</v>
      </c>
      <c r="T17" s="4"/>
      <c r="U17" s="4"/>
    </row>
    <row r="18" spans="2:21" ht="12.75" customHeight="1" x14ac:dyDescent="0.3">
      <c r="B18" s="4">
        <v>12</v>
      </c>
      <c r="C18" s="5">
        <v>125</v>
      </c>
      <c r="E18" s="26">
        <v>12</v>
      </c>
      <c r="F18" s="27"/>
      <c r="G18" s="28">
        <f>MIN(SUM(C$6:C17),SUM(C$6:C18))</f>
        <v>300</v>
      </c>
      <c r="H18" s="29">
        <f t="shared" si="0"/>
        <v>125</v>
      </c>
      <c r="I18" s="30">
        <f t="shared" si="1"/>
        <v>0</v>
      </c>
      <c r="T18" s="4"/>
      <c r="U18" s="4"/>
    </row>
    <row r="19" spans="2:21" x14ac:dyDescent="0.3">
      <c r="B19" s="2" t="s">
        <v>1</v>
      </c>
      <c r="C19" s="6">
        <f>SUM(C6:C18)</f>
        <v>425</v>
      </c>
      <c r="E19" s="31" t="s">
        <v>1</v>
      </c>
      <c r="F19" s="32">
        <f>SUM(C6:C18)</f>
        <v>425</v>
      </c>
      <c r="G19" s="33"/>
      <c r="H19" s="33"/>
      <c r="I19" s="34"/>
      <c r="T19" s="4"/>
      <c r="U19" s="4"/>
    </row>
    <row r="20" spans="2:21" ht="12.75" customHeight="1" x14ac:dyDescent="0.3">
      <c r="T20" s="2"/>
      <c r="U20" s="2"/>
    </row>
    <row r="21" spans="2:21" x14ac:dyDescent="0.3">
      <c r="B21" s="35"/>
    </row>
    <row r="22" spans="2:21" ht="12.75" customHeight="1" x14ac:dyDescent="0.3">
      <c r="I22" s="1"/>
    </row>
    <row r="24" spans="2:21" ht="12.75" customHeight="1" x14ac:dyDescent="0.3">
      <c r="I24" s="1"/>
    </row>
    <row r="41" spans="2:2" x14ac:dyDescent="0.3">
      <c r="B41" s="35"/>
    </row>
  </sheetData>
  <mergeCells count="4">
    <mergeCell ref="A1:I1"/>
    <mergeCell ref="A2:I2"/>
    <mergeCell ref="E4:I4"/>
    <mergeCell ref="B5:C5"/>
  </mergeCells>
  <hyperlinks>
    <hyperlink ref="A2" r:id="rId1" xr:uid="{2196DEA1-2635-4AAC-8170-D935402193F0}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D1DF9-3D1E-470D-AA23-989EF5A83C78}">
  <dimension ref="A1:I18"/>
  <sheetViews>
    <sheetView workbookViewId="0">
      <selection activeCell="D27" sqref="D27"/>
    </sheetView>
  </sheetViews>
  <sheetFormatPr defaultRowHeight="14.4" x14ac:dyDescent="0.3"/>
  <sheetData>
    <row r="1" spans="1:9" ht="21" x14ac:dyDescent="0.3">
      <c r="A1" s="7" t="s">
        <v>10</v>
      </c>
      <c r="B1" s="7"/>
      <c r="C1" s="7"/>
      <c r="D1" s="7"/>
      <c r="E1" s="7"/>
      <c r="F1" s="7"/>
      <c r="G1" s="7"/>
      <c r="H1" s="7"/>
      <c r="I1" s="7"/>
    </row>
    <row r="2" spans="1:9" x14ac:dyDescent="0.3">
      <c r="A2" s="10" t="s">
        <v>3</v>
      </c>
      <c r="B2" s="11"/>
      <c r="C2" s="11"/>
      <c r="D2" s="11"/>
      <c r="E2" s="11"/>
      <c r="F2" s="11"/>
      <c r="G2" s="11"/>
      <c r="H2" s="11"/>
      <c r="I2" s="11"/>
    </row>
    <row r="5" spans="1:9" x14ac:dyDescent="0.3">
      <c r="B5" s="2" t="s">
        <v>0</v>
      </c>
      <c r="C5" s="3">
        <v>100</v>
      </c>
      <c r="E5" t="s">
        <v>11</v>
      </c>
    </row>
    <row r="6" spans="1:9" x14ac:dyDescent="0.3">
      <c r="B6" s="4">
        <v>1</v>
      </c>
      <c r="C6" s="5">
        <v>40</v>
      </c>
      <c r="E6" t="s">
        <v>12</v>
      </c>
    </row>
    <row r="7" spans="1:9" x14ac:dyDescent="0.3">
      <c r="B7" s="4">
        <v>2</v>
      </c>
      <c r="C7" s="5">
        <v>-50</v>
      </c>
    </row>
    <row r="8" spans="1:9" x14ac:dyDescent="0.3">
      <c r="B8" s="4">
        <v>3</v>
      </c>
      <c r="C8" s="5">
        <v>150</v>
      </c>
    </row>
    <row r="9" spans="1:9" x14ac:dyDescent="0.3">
      <c r="B9" s="4">
        <v>4</v>
      </c>
      <c r="C9" s="5">
        <v>-100</v>
      </c>
    </row>
    <row r="10" spans="1:9" x14ac:dyDescent="0.3">
      <c r="B10" s="4">
        <v>5</v>
      </c>
      <c r="C10" s="5">
        <v>70</v>
      </c>
    </row>
    <row r="11" spans="1:9" x14ac:dyDescent="0.3">
      <c r="B11" s="4">
        <v>6</v>
      </c>
      <c r="C11" s="5">
        <v>-50</v>
      </c>
    </row>
    <row r="12" spans="1:9" x14ac:dyDescent="0.3">
      <c r="B12" s="4">
        <v>7</v>
      </c>
      <c r="C12" s="5">
        <v>80</v>
      </c>
    </row>
    <row r="13" spans="1:9" x14ac:dyDescent="0.3">
      <c r="B13" s="4">
        <v>8</v>
      </c>
      <c r="C13" s="5">
        <v>20</v>
      </c>
    </row>
    <row r="14" spans="1:9" x14ac:dyDescent="0.3">
      <c r="B14" s="4">
        <v>9</v>
      </c>
      <c r="C14" s="5">
        <v>-50</v>
      </c>
    </row>
    <row r="15" spans="1:9" x14ac:dyDescent="0.3">
      <c r="B15" s="4">
        <v>10</v>
      </c>
      <c r="C15" s="5">
        <v>120</v>
      </c>
    </row>
    <row r="16" spans="1:9" x14ac:dyDescent="0.3">
      <c r="B16" s="4">
        <v>11</v>
      </c>
      <c r="C16" s="5">
        <v>-30</v>
      </c>
    </row>
    <row r="17" spans="2:3" x14ac:dyDescent="0.3">
      <c r="B17" s="4">
        <v>12</v>
      </c>
      <c r="C17" s="5">
        <v>125</v>
      </c>
    </row>
    <row r="18" spans="2:3" x14ac:dyDescent="0.3">
      <c r="B18" s="2" t="s">
        <v>1</v>
      </c>
      <c r="C18" s="6">
        <f>SUM(C5:C17)</f>
        <v>425</v>
      </c>
    </row>
  </sheetData>
  <mergeCells count="2">
    <mergeCell ref="A1:I1"/>
    <mergeCell ref="A2:I2"/>
  </mergeCells>
  <hyperlinks>
    <hyperlink ref="A2" r:id="rId1" xr:uid="{B542E137-2C96-45C5-831F-C3EF7BEC4A51}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5DE44-D6BE-4C0A-A3D0-CC10D42C83CB}">
  <dimension ref="A1:I18"/>
  <sheetViews>
    <sheetView workbookViewId="0">
      <selection activeCell="A2" sqref="A2:I2"/>
    </sheetView>
  </sheetViews>
  <sheetFormatPr defaultRowHeight="14.4" x14ac:dyDescent="0.3"/>
  <sheetData>
    <row r="1" spans="1:9" ht="21" x14ac:dyDescent="0.3">
      <c r="A1" s="7" t="s">
        <v>10</v>
      </c>
      <c r="B1" s="7"/>
      <c r="C1" s="7"/>
      <c r="D1" s="7"/>
      <c r="E1" s="7"/>
      <c r="F1" s="7"/>
      <c r="G1" s="7"/>
      <c r="H1" s="7"/>
      <c r="I1" s="7"/>
    </row>
    <row r="2" spans="1:9" x14ac:dyDescent="0.3">
      <c r="A2" s="10" t="s">
        <v>3</v>
      </c>
      <c r="B2" s="11"/>
      <c r="C2" s="11"/>
      <c r="D2" s="11"/>
      <c r="E2" s="11"/>
      <c r="F2" s="11"/>
      <c r="G2" s="11"/>
      <c r="H2" s="11"/>
      <c r="I2" s="11"/>
    </row>
    <row r="5" spans="1:9" x14ac:dyDescent="0.3">
      <c r="B5" s="2" t="s">
        <v>0</v>
      </c>
      <c r="C5" s="3">
        <v>100</v>
      </c>
    </row>
    <row r="6" spans="1:9" x14ac:dyDescent="0.3">
      <c r="B6" s="4">
        <v>1</v>
      </c>
      <c r="C6" s="5">
        <v>40</v>
      </c>
    </row>
    <row r="7" spans="1:9" x14ac:dyDescent="0.3">
      <c r="B7" s="4">
        <v>2</v>
      </c>
      <c r="C7" s="5">
        <v>-50</v>
      </c>
    </row>
    <row r="8" spans="1:9" x14ac:dyDescent="0.3">
      <c r="B8" s="4">
        <v>3</v>
      </c>
      <c r="C8" s="5">
        <v>150</v>
      </c>
    </row>
    <row r="9" spans="1:9" x14ac:dyDescent="0.3">
      <c r="B9" s="4">
        <v>4</v>
      </c>
      <c r="C9" s="5">
        <v>-100</v>
      </c>
    </row>
    <row r="10" spans="1:9" x14ac:dyDescent="0.3">
      <c r="B10" s="4">
        <v>5</v>
      </c>
      <c r="C10" s="5">
        <v>70</v>
      </c>
    </row>
    <row r="11" spans="1:9" x14ac:dyDescent="0.3">
      <c r="B11" s="4">
        <v>6</v>
      </c>
      <c r="C11" s="5">
        <v>-50</v>
      </c>
    </row>
    <row r="12" spans="1:9" x14ac:dyDescent="0.3">
      <c r="B12" s="4">
        <v>7</v>
      </c>
      <c r="C12" s="5">
        <v>80</v>
      </c>
    </row>
    <row r="13" spans="1:9" x14ac:dyDescent="0.3">
      <c r="B13" s="4">
        <v>8</v>
      </c>
      <c r="C13" s="5">
        <v>20</v>
      </c>
    </row>
    <row r="14" spans="1:9" x14ac:dyDescent="0.3">
      <c r="B14" s="4">
        <v>9</v>
      </c>
      <c r="C14" s="5">
        <v>-50</v>
      </c>
    </row>
    <row r="15" spans="1:9" x14ac:dyDescent="0.3">
      <c r="B15" s="4">
        <v>10</v>
      </c>
      <c r="C15" s="5">
        <v>120</v>
      </c>
    </row>
    <row r="16" spans="1:9" x14ac:dyDescent="0.3">
      <c r="B16" s="4">
        <v>11</v>
      </c>
      <c r="C16" s="5">
        <v>-30</v>
      </c>
    </row>
    <row r="17" spans="2:3" x14ac:dyDescent="0.3">
      <c r="B17" s="4">
        <v>12</v>
      </c>
      <c r="C17" s="5">
        <v>125</v>
      </c>
    </row>
    <row r="18" spans="2:3" x14ac:dyDescent="0.3">
      <c r="B18" s="2" t="s">
        <v>1</v>
      </c>
      <c r="C18" s="6">
        <f>SUM(C5:C17)</f>
        <v>425</v>
      </c>
    </row>
  </sheetData>
  <mergeCells count="2">
    <mergeCell ref="A1:I1"/>
    <mergeCell ref="A2:I2"/>
  </mergeCells>
  <hyperlinks>
    <hyperlink ref="A2" r:id="rId1" xr:uid="{249EAE57-C297-4343-AE92-F6BC3B16BF34}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Úvod</vt:lpstr>
      <vt:lpstr>VODOPAD - stare ŘEŠ</vt:lpstr>
      <vt:lpstr>VODOPAD - stare</vt:lpstr>
      <vt:lpstr>VODOPAD - stare (2)</vt:lpstr>
      <vt:lpstr>vodopadovy</vt:lpstr>
      <vt:lpstr>vodopadovy - res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Lasak</dc:creator>
  <cp:lastModifiedBy>Pavel Lasak</cp:lastModifiedBy>
  <dcterms:created xsi:type="dcterms:W3CDTF">2018-09-09T10:53:49Z</dcterms:created>
  <dcterms:modified xsi:type="dcterms:W3CDTF">2018-09-09T11:08:49Z</dcterms:modified>
</cp:coreProperties>
</file>