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 Skoleni MUNI\Excel\11 - hodina - Statistika - VBA\"/>
    </mc:Choice>
  </mc:AlternateContent>
  <xr:revisionPtr revIDLastSave="0" documentId="13_ncr:1_{3AF44ABD-AF8C-4AE4-B3C4-28075EDC7CD4}" xr6:coauthVersionLast="47" xr6:coauthVersionMax="47" xr10:uidLastSave="{00000000-0000-0000-0000-000000000000}"/>
  <bookViews>
    <workbookView xWindow="1350" yWindow="735" windowWidth="25875" windowHeight="12900" xr2:uid="{00000000-000D-0000-FFFF-FFFF00000000}"/>
  </bookViews>
  <sheets>
    <sheet name="Úvod" sheetId="4" r:id="rId1"/>
    <sheet name="Teorie" sheetId="5" r:id="rId2"/>
    <sheet name="Funkce" sheetId="3" r:id="rId3"/>
    <sheet name="Seznam funkcí" sheetId="6" r:id="rId4"/>
  </sheets>
  <definedNames>
    <definedName name="_xlnm.Print_Area" localSheetId="2">Funkce!$A$1:$I$46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3" l="1"/>
  <c r="C32" i="3"/>
  <c r="C23" i="3"/>
  <c r="F22" i="3"/>
  <c r="C12" i="3"/>
</calcChain>
</file>

<file path=xl/sharedStrings.xml><?xml version="1.0" encoding="utf-8"?>
<sst xmlns="http://schemas.openxmlformats.org/spreadsheetml/2006/main" count="111" uniqueCount="101">
  <si>
    <t>Spátka</t>
  </si>
  <si>
    <t>počet měsíců</t>
  </si>
  <si>
    <t>počet let</t>
  </si>
  <si>
    <t>splátka</t>
  </si>
  <si>
    <t>Počet měsíců</t>
  </si>
  <si>
    <t>úrok [%]</t>
  </si>
  <si>
    <t>Počet let splácení</t>
  </si>
  <si>
    <t>FINANCE</t>
  </si>
  <si>
    <t>http://office.lasakovi.com</t>
  </si>
  <si>
    <t>Staženo ze stránek:</t>
  </si>
  <si>
    <t>Půjčka</t>
  </si>
  <si>
    <t xml:space="preserve">Tolik let budete půjčku splácet </t>
  </si>
  <si>
    <t>Tolik budete měsíčně splácet</t>
  </si>
  <si>
    <t xml:space="preserve">Celkem zaplatíte: </t>
  </si>
  <si>
    <t>verze: 1.1</t>
  </si>
  <si>
    <t>Velikost úrokové sazby p.a.</t>
  </si>
  <si>
    <t>půjčky, úroky, splátky, doba splácení</t>
  </si>
  <si>
    <t>Zjistěte si jak vysoká bude Vaše splátka, když víte kolik si půjčíte, kolik let chcete splácet (splátka na konci období) a aktuální úrokovou sazku.</t>
  </si>
  <si>
    <t>jde o výdaj</t>
  </si>
  <si>
    <t>=POČET.OBDOBÍ(C9/12/100;C8;C7)</t>
  </si>
  <si>
    <t>Zjistěte si výši úrokové sazby, když víte kolik si půjčíte, kolik let budete splácet a velikost splátky.</t>
  </si>
  <si>
    <t>=PLATBA(C19/100/12;C18*12;C17)</t>
  </si>
  <si>
    <t>=ÚROKOVÁ.MÍRA(C27*12;C28;C26)*12*100</t>
  </si>
  <si>
    <t>měsíce</t>
  </si>
  <si>
    <t>Zjistěte jak dlouho budete splácet půjčku, když víte kolik si půjčíte, kolik maximálně můžete splácet a aktuální úrokovou sazku.</t>
  </si>
  <si>
    <t>plus y a mínusy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</si>
  <si>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</si>
  <si>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</si>
  <si>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</si>
  <si>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</si>
  <si>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</si>
  <si>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</si>
  <si>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</si>
  <si>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http://office.lasakovi.com/</t>
  </si>
  <si>
    <t>Finanční funkce teorie</t>
  </si>
  <si>
    <t>http://office.lasakovi.com/excel/funkce/ms-excel-funkce-financni/</t>
  </si>
  <si>
    <t>ACCRINT (ACCRINT) - Úroky z cenných papírů - placeno v pravidelných termínech</t>
  </si>
  <si>
    <r>
      <t>ACCRINTM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(ACCRINTM)</t>
    </r>
    <r>
      <rPr>
        <sz val="11"/>
        <color rgb="FF333333"/>
        <rFont val="Open Sans"/>
        <family val="2"/>
        <charset val="238"/>
      </rPr>
      <t> -</t>
    </r>
  </si>
  <si>
    <r>
      <t>AMORDEGRC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(AMORDEGRC)</t>
    </r>
    <r>
      <rPr>
        <sz val="11"/>
        <color rgb="FF333333"/>
        <rFont val="Open Sans"/>
        <family val="2"/>
        <charset val="238"/>
      </rPr>
      <t> - Lineární amortizace ze jedno účetní období</t>
    </r>
  </si>
  <si>
    <r>
      <t>AMORLINC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(AMORLINC)</t>
    </r>
    <r>
      <rPr>
        <sz val="11"/>
        <color rgb="FF333333"/>
        <rFont val="Open Sans"/>
        <family val="2"/>
        <charset val="238"/>
      </rPr>
      <t> - Zúročená lineární amortizace aktiva za každé účetní období</t>
    </r>
  </si>
  <si>
    <t>BUDHODNOTA (FV) - Vrátí budoucí hodnotu investice viz popis dále</t>
  </si>
  <si>
    <r>
      <t>COUPDAYBS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(COUPDAYBS)</t>
    </r>
    <r>
      <rPr>
        <sz val="11"/>
        <color rgb="FF333333"/>
        <rFont val="Open Sans"/>
        <family val="2"/>
        <charset val="238"/>
      </rPr>
      <t> - Dny od začátku kupónové periody k vypořádání cenného papíru</t>
    </r>
  </si>
  <si>
    <r>
      <t>COUPDAYS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(COUPDAYS)</t>
    </r>
    <r>
      <rPr>
        <sz val="11"/>
        <color rgb="FF333333"/>
        <rFont val="Open Sans"/>
        <family val="2"/>
        <charset val="238"/>
      </rPr>
      <t> - Počet dní v období placení kupónů</t>
    </r>
  </si>
  <si>
    <r>
      <t>COUPDAYSNC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(COUPDAYSNC)</t>
    </r>
    <r>
      <rPr>
        <sz val="11"/>
        <color rgb="FF333333"/>
        <rFont val="Open Sans"/>
        <family val="2"/>
        <charset val="238"/>
      </rPr>
      <t> - Počet dní od data vypořádání cenného papíru do následujícího</t>
    </r>
  </si>
  <si>
    <r>
      <t>COUPNCD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(COUPNCD)</t>
    </r>
    <r>
      <rPr>
        <sz val="11"/>
        <color rgb="FF333333"/>
        <rFont val="Open Sans"/>
        <family val="2"/>
        <charset val="238"/>
      </rPr>
      <t> - Číslo, které označuje další výplatní termín kupónu</t>
    </r>
  </si>
  <si>
    <r>
      <t>COUPNUM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(COUPNUM)</t>
    </r>
  </si>
  <si>
    <r>
      <t>COUPPCD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(COUPPCD)</t>
    </r>
  </si>
  <si>
    <t>CUMIPMT (CUMIPMT) - Kumulovaný úrok z půjčky vyplacený za určité období</t>
  </si>
  <si>
    <t>CUMPRINC (CUMPRINC) - Kumulativní jistinu půjčky splacenou za určité období</t>
  </si>
  <si>
    <t>ČISTÁ.SOUČHODNOTA (NPV) Vrátí čistou současnou hodnotu investice</t>
  </si>
  <si>
    <r>
      <t>DISC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(DISC)</t>
    </r>
  </si>
  <si>
    <r>
      <t>DOLLARDE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(DOLLARDE)</t>
    </r>
  </si>
  <si>
    <r>
      <t>DOLLARFR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(DOLLARFR)</t>
    </r>
  </si>
  <si>
    <r>
      <t>DURATION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(DURATION)</t>
    </r>
  </si>
  <si>
    <t>EFFECT (EFFECT) - Efektivní roční úrokovou sazbu</t>
  </si>
  <si>
    <t>FVSCHEDULE (FVSCHEDULE) - Budoucí hodnota počáteční jistiny</t>
  </si>
  <si>
    <r>
      <t>INTRATE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(INTRATE)</t>
    </r>
    <r>
      <rPr>
        <sz val="11"/>
        <color rgb="FF333333"/>
        <rFont val="Open Sans"/>
        <family val="2"/>
        <charset val="238"/>
      </rPr>
      <t> - Úrokovou sazbu plně investovaného cenného papíru</t>
    </r>
  </si>
  <si>
    <t>ISPMT (ISPMT) - Vypočte výši úroku z investice</t>
  </si>
  <si>
    <r>
      <t>MDURATION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(MDURATION)</t>
    </r>
    <r>
      <rPr>
        <sz val="11"/>
        <color rgb="FF333333"/>
        <rFont val="Open Sans"/>
        <family val="2"/>
        <charset val="238"/>
      </rPr>
      <t> - Modifikovaný vážený průměr cenného papíru</t>
    </r>
  </si>
  <si>
    <t>MÍRA.VÝNOSNOSTI (IRR) Vrátí vnitřní výnosové procento</t>
  </si>
  <si>
    <t>MOD.MÍRA.VÝNOSNOSTI (MDURATION) Vrátí vnitřní sazbu výnosu</t>
  </si>
  <si>
    <t>NOMINAL (NOMINAL) Vrátí nominální roční úrokovou sazbu</t>
  </si>
  <si>
    <r>
      <t>ODDFPRICE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(ODDFPRICE)</t>
    </r>
  </si>
  <si>
    <r>
      <t>ODDFYIELD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(ODDFYIELD)</t>
    </r>
  </si>
  <si>
    <r>
      <t>ODDLPRICE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(ODDLPRICE)</t>
    </r>
  </si>
  <si>
    <r>
      <t>ODDLYIELD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(ODDLYIELD)</t>
    </r>
  </si>
  <si>
    <t>ODPIS.LIN (SLN) Vrátí přímé odpisy</t>
  </si>
  <si>
    <t>ODPIS.NELIN (SYD)</t>
  </si>
  <si>
    <r>
      <t>ODPIS.ZA.INT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(VDB)</t>
    </r>
  </si>
  <si>
    <t>ODPIS.ZRYCH (DB) Vrátí odpis aktiva za určité období</t>
  </si>
  <si>
    <r>
      <t>ODPIS.ZRYCH2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(DDB)</t>
    </r>
    <r>
      <rPr>
        <sz val="11"/>
        <color rgb="FF333333"/>
        <rFont val="Open Sans"/>
        <family val="2"/>
        <charset val="238"/>
      </rPr>
      <t> Vrátí odpis aktiva za určité období</t>
    </r>
  </si>
  <si>
    <t>PLATBA (PMT) Vrátí hodnotu pravidelné splátky anuity</t>
  </si>
  <si>
    <r>
      <t>PLATBA.ÚROK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(IPMT)</t>
    </r>
    <r>
      <rPr>
        <sz val="11"/>
        <color rgb="FF333333"/>
        <rFont val="Open Sans"/>
        <family val="2"/>
        <charset val="238"/>
      </rPr>
      <t> Vrátí výšku úroku investice za dané období</t>
    </r>
  </si>
  <si>
    <t>PLATBA.ZÁKLAD (PPMT) Vrátí hodnotu splátky jistiny pro zadanou investici za dané období</t>
  </si>
  <si>
    <t>POČET.OBDOBÍ (NPER) Vrátí počet období pro investici</t>
  </si>
  <si>
    <r>
      <t>PRICE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(PRICE)</t>
    </r>
    <r>
      <rPr>
        <sz val="11"/>
        <color rgb="FF333333"/>
        <rFont val="Open Sans"/>
        <family val="2"/>
        <charset val="238"/>
      </rPr>
      <t> - Cena cenného papíru o nominální hodnotě 100 Kč</t>
    </r>
  </si>
  <si>
    <r>
      <t>PRICEDISC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(PRICEDISC)</t>
    </r>
    <r>
      <rPr>
        <sz val="11"/>
        <color rgb="FF333333"/>
        <rFont val="Open Sans"/>
        <family val="2"/>
        <charset val="238"/>
      </rPr>
      <t> - Cena diskontního cenného papíru o nominální hodnotě 100 Kč</t>
    </r>
  </si>
  <si>
    <r>
      <t>PRICEMAT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(PRICEMAT)</t>
    </r>
    <r>
      <rPr>
        <sz val="11"/>
        <color rgb="FF333333"/>
        <rFont val="Open Sans"/>
        <family val="2"/>
        <charset val="238"/>
      </rPr>
      <t> - Částka získana při splatnosti investovaného cenného papíru</t>
    </r>
  </si>
  <si>
    <r>
      <t>RECEIVED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(RECEIVED)</t>
    </r>
    <r>
      <rPr>
        <sz val="11"/>
        <color rgb="FF333333"/>
        <rFont val="Open Sans"/>
        <family val="2"/>
        <charset val="238"/>
      </rPr>
      <t> - Částka získana při splatnosti investovaného cenného papíru</t>
    </r>
  </si>
  <si>
    <t>SOUČHODNOTA (PV) Vrátí současnou hodnotu investice</t>
  </si>
  <si>
    <r>
      <t>TBILLEQ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(TBILLEQ)</t>
    </r>
    <r>
      <rPr>
        <sz val="11"/>
        <color rgb="FF333333"/>
        <rFont val="Open Sans"/>
        <family val="2"/>
        <charset val="238"/>
      </rPr>
      <t> - Výnos směnky státní pokladny k obligaci</t>
    </r>
  </si>
  <si>
    <r>
      <t>TBILLPRICE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(TBILLPRICE)</t>
    </r>
    <r>
      <rPr>
        <sz val="11"/>
        <color rgb="FF333333"/>
        <rFont val="Open Sans"/>
        <family val="2"/>
        <charset val="238"/>
      </rPr>
      <t> - Cena směnky státní pokladny o nominální hodnotě 100 Kč</t>
    </r>
  </si>
  <si>
    <r>
      <t>TBILLYIELD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(TBILLYIELD)</t>
    </r>
    <r>
      <rPr>
        <sz val="11"/>
        <color rgb="FF333333"/>
        <rFont val="Open Sans"/>
        <family val="2"/>
        <charset val="238"/>
      </rPr>
      <t> - Výnos směnky státní pokladny</t>
    </r>
  </si>
  <si>
    <t>ÚROKOVÁ.MÍRA (RATE) Vrátí úrokovou sazbu za období viz popis dále</t>
  </si>
  <si>
    <t>XIRR (XIRR) - Vnitřní výnosové % pro neperiodické peněžní toky</t>
  </si>
  <si>
    <t>XNPV (XNPV) - Čistá současná hodnota neperiodických peněžních toků</t>
  </si>
  <si>
    <r>
      <t>YIELD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(YIELD)</t>
    </r>
    <r>
      <rPr>
        <sz val="11"/>
        <color rgb="FF333333"/>
        <rFont val="Open Sans"/>
        <family val="2"/>
        <charset val="238"/>
      </rPr>
      <t> - Výnos cenného papíru, úrok placen v pravidelných intervalech</t>
    </r>
  </si>
  <si>
    <r>
      <t>YIELDDISC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(YIELDDISC)</t>
    </r>
    <r>
      <rPr>
        <sz val="11"/>
        <color rgb="FF333333"/>
        <rFont val="Open Sans"/>
        <family val="2"/>
        <charset val="238"/>
      </rPr>
      <t> - Roční úrok u diskontního cenného papíru</t>
    </r>
  </si>
  <si>
    <r>
      <t>YIELDMAT</t>
    </r>
    <r>
      <rPr>
        <sz val="11"/>
        <color rgb="FF333333"/>
        <rFont val="Open Sans"/>
        <family val="2"/>
        <charset val="238"/>
      </rPr>
      <t> </t>
    </r>
    <r>
      <rPr>
        <i/>
        <sz val="11"/>
        <color rgb="FF333333"/>
        <rFont val="Open Sans"/>
        <family val="2"/>
        <charset val="238"/>
      </rPr>
      <t>(YIELDMAT)</t>
    </r>
    <r>
      <rPr>
        <sz val="11"/>
        <color rgb="FF333333"/>
        <rFont val="Open Sans"/>
        <family val="2"/>
        <charset val="238"/>
      </rPr>
      <t> - Roční výnos cenného papíru</t>
    </r>
  </si>
  <si>
    <t>POČET.OBDOBÍ</t>
  </si>
  <si>
    <t>NPER</t>
  </si>
  <si>
    <t>PLATBA</t>
  </si>
  <si>
    <t>PMT</t>
  </si>
  <si>
    <t>ÚROKOVÁ.MÍRA</t>
  </si>
  <si>
    <t>RATE</t>
  </si>
  <si>
    <t>Finanční funkce - základ</t>
  </si>
  <si>
    <t>jedna jednotka měsíc, rok</t>
  </si>
  <si>
    <t>časové hledisko</t>
  </si>
  <si>
    <t>příjem výdej</t>
  </si>
  <si>
    <t>stejná časová jednotka</t>
  </si>
  <si>
    <t>=POČET.OBDOBÍ(sazba;splátka;souč_hod;bud_hod;typ)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</si>
</sst>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6"/>
      <name val="Arial CE"/>
      <charset val="238"/>
    </font>
    <font>
      <u/>
      <sz val="10"/>
      <color indexed="12"/>
      <name val="Arial CE"/>
      <charset val="238"/>
    </font>
    <font>
      <sz val="11"/>
      <name val="Arial CE"/>
      <charset val="238"/>
    </font>
    <font>
      <sz val="10"/>
      <color indexed="9"/>
      <name val="Arial CE"/>
      <family val="2"/>
      <charset val="238"/>
    </font>
    <font>
      <i/>
      <sz val="10"/>
      <name val="Arial CE"/>
      <charset val="238"/>
    </font>
    <font>
      <sz val="14"/>
      <color indexed="18"/>
      <name val="Arial CE"/>
      <charset val="238"/>
    </font>
    <font>
      <sz val="10"/>
      <name val="Arial CE"/>
      <family val="2"/>
      <charset val="238"/>
    </font>
    <font>
      <sz val="10"/>
      <color theme="0" tint="-0.49998474074526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10"/>
      <color theme="0"/>
      <name val="Arial CE"/>
      <charset val="238"/>
    </font>
    <font>
      <b/>
      <sz val="26"/>
      <color theme="0"/>
      <name val="Arial CE"/>
      <charset val="238"/>
    </font>
    <font>
      <sz val="11"/>
      <color rgb="FF333333"/>
      <name val="Open Sans"/>
      <family val="2"/>
      <charset val="238"/>
    </font>
    <font>
      <b/>
      <sz val="11"/>
      <color rgb="FF333333"/>
      <name val="Open Sans"/>
      <family val="2"/>
      <charset val="238"/>
    </font>
    <font>
      <i/>
      <sz val="11"/>
      <color rgb="FF333333"/>
      <name val="Open Sans"/>
      <family val="2"/>
      <charset val="238"/>
    </font>
    <font>
      <sz val="10"/>
      <name val="Courier New"/>
      <family val="3"/>
      <charset val="238"/>
    </font>
    <font>
      <b/>
      <sz val="10"/>
      <name val="Courier New"/>
      <family val="3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1" applyAlignment="1" applyProtection="1"/>
    <xf numFmtId="3" fontId="1" fillId="3" borderId="2" xfId="0" applyNumberFormat="1" applyFont="1" applyFill="1" applyBorder="1" applyAlignment="1" applyProtection="1">
      <alignment vertical="center"/>
      <protection locked="0"/>
    </xf>
    <xf numFmtId="2" fontId="1" fillId="3" borderId="2" xfId="0" applyNumberFormat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6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6" fillId="0" borderId="11" xfId="0" applyFont="1" applyBorder="1"/>
    <xf numFmtId="0" fontId="0" fillId="0" borderId="11" xfId="0" applyBorder="1"/>
    <xf numFmtId="0" fontId="0" fillId="0" borderId="12" xfId="0" applyBorder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1" xfId="0" applyFont="1" applyBorder="1"/>
    <xf numFmtId="2" fontId="1" fillId="2" borderId="3" xfId="0" applyNumberFormat="1" applyFont="1" applyFill="1" applyBorder="1" applyAlignment="1">
      <alignment vertical="center"/>
    </xf>
    <xf numFmtId="0" fontId="10" fillId="0" borderId="0" xfId="0" applyFont="1"/>
    <xf numFmtId="0" fontId="10" fillId="0" borderId="0" xfId="0" quotePrefix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15" fillId="4" borderId="0" xfId="0" applyFont="1" applyFill="1"/>
    <xf numFmtId="0" fontId="0" fillId="4" borderId="0" xfId="0" applyFill="1"/>
    <xf numFmtId="0" fontId="11" fillId="4" borderId="0" xfId="0" applyFont="1" applyFill="1"/>
    <xf numFmtId="0" fontId="0" fillId="4" borderId="17" xfId="0" applyFill="1" applyBorder="1"/>
    <xf numFmtId="0" fontId="16" fillId="4" borderId="16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4" borderId="17" xfId="0" applyFont="1" applyFill="1" applyBorder="1"/>
    <xf numFmtId="0" fontId="16" fillId="0" borderId="0" xfId="0" applyFont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19" fillId="6" borderId="0" xfId="0" applyFont="1" applyFill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0" fillId="0" borderId="0" xfId="0" quotePrefix="1"/>
    <xf numFmtId="0" fontId="20" fillId="6" borderId="16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1" fillId="6" borderId="16" xfId="0" applyFont="1" applyFill="1" applyBorder="1" applyAlignment="1">
      <alignment horizontal="center" vertical="top" wrapText="1"/>
    </xf>
    <xf numFmtId="0" fontId="5" fillId="6" borderId="0" xfId="0" applyFont="1" applyFill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23" fillId="7" borderId="13" xfId="0" applyFont="1" applyFill="1" applyBorder="1"/>
    <xf numFmtId="0" fontId="0" fillId="7" borderId="14" xfId="0" applyFill="1" applyBorder="1"/>
    <xf numFmtId="0" fontId="0" fillId="7" borderId="15" xfId="0" applyFill="1" applyBorder="1"/>
    <xf numFmtId="0" fontId="23" fillId="7" borderId="16" xfId="0" applyFont="1" applyFill="1" applyBorder="1"/>
    <xf numFmtId="0" fontId="24" fillId="7" borderId="0" xfId="0" applyFont="1" applyFill="1"/>
    <xf numFmtId="0" fontId="0" fillId="7" borderId="0" xfId="0" applyFill="1"/>
    <xf numFmtId="0" fontId="0" fillId="7" borderId="17" xfId="0" applyFill="1" applyBorder="1"/>
    <xf numFmtId="0" fontId="23" fillId="7" borderId="16" xfId="0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17" xfId="0" applyFill="1" applyBorder="1" applyAlignment="1">
      <alignment vertical="center"/>
    </xf>
    <xf numFmtId="0" fontId="4" fillId="7" borderId="16" xfId="1" applyFill="1" applyBorder="1" applyAlignment="1" applyProtection="1">
      <alignment vertical="center"/>
    </xf>
    <xf numFmtId="0" fontId="4" fillId="7" borderId="18" xfId="1" applyFill="1" applyBorder="1" applyAlignment="1" applyProtection="1"/>
    <xf numFmtId="0" fontId="0" fillId="7" borderId="19" xfId="0" applyFill="1" applyBorder="1"/>
    <xf numFmtId="0" fontId="4" fillId="7" borderId="19" xfId="1" applyFill="1" applyBorder="1" applyAlignment="1" applyProtection="1"/>
    <xf numFmtId="0" fontId="0" fillId="7" borderId="20" xfId="0" applyFill="1" applyBorder="1"/>
    <xf numFmtId="0" fontId="0" fillId="0" borderId="21" xfId="0" applyBorder="1"/>
    <xf numFmtId="0" fontId="25" fillId="8" borderId="0" xfId="0" applyFont="1" applyFill="1"/>
    <xf numFmtId="0" fontId="4" fillId="7" borderId="0" xfId="1" applyFill="1" applyAlignment="1" applyProtection="1">
      <alignment vertical="center"/>
    </xf>
    <xf numFmtId="0" fontId="4" fillId="0" borderId="0" xfId="1" applyAlignment="1" applyProtection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/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0" fillId="9" borderId="0" xfId="0" quotePrefix="1" applyFont="1" applyFill="1"/>
    <xf numFmtId="0" fontId="0" fillId="9" borderId="0" xfId="0" applyFill="1"/>
    <xf numFmtId="0" fontId="10" fillId="9" borderId="0" xfId="0" applyFont="1" applyFill="1"/>
    <xf numFmtId="0" fontId="0" fillId="0" borderId="22" xfId="0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top" wrapText="1"/>
    </xf>
    <xf numFmtId="0" fontId="22" fillId="6" borderId="0" xfId="0" applyFont="1" applyFill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/>
    </xf>
    <xf numFmtId="0" fontId="4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4" fillId="0" borderId="0" xfId="1" applyAlignment="1" applyProtection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841336-03D7-46ED-8A14-81BD9FBF7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B653F7D-EC91-4730-9BE1-63516F5EB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93788B-3E80-419C-A059-B9F157FC7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1E45FE-EB0A-4C48-9554-C3B7A59D0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BC033B0-E26C-4DFD-ADB5-D132B46F8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276F8B-AFBF-43A3-8D4A-5B8C9C0A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35D0FC-E586-4446-8931-89E03328C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E9061E-AB3C-449D-9622-24A8E5568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78208A-F996-421A-B22A-D39087767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8C129F-539D-45E5-A4C8-ACD9BD4C5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31C962-A951-48A0-974C-BA8AB94F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1D1DFA-D515-49B9-A9A3-787006A41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12</xdr:row>
      <xdr:rowOff>19050</xdr:rowOff>
    </xdr:from>
    <xdr:to>
      <xdr:col>7</xdr:col>
      <xdr:colOff>323850</xdr:colOff>
      <xdr:row>15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B40854-F6E3-47A3-BC1D-F5EE753F5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11</xdr:row>
      <xdr:rowOff>95250</xdr:rowOff>
    </xdr:from>
    <xdr:to>
      <xdr:col>9</xdr:col>
      <xdr:colOff>353046</xdr:colOff>
      <xdr:row>14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A32A12-A706-4AFA-8B88-C7196D1F8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6825" y="31242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excel/funkce/ms-excel-funkce-financni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/ms-excel-funkce-financni/" TargetMode="External"/><Relationship Id="rId13" Type="http://schemas.openxmlformats.org/officeDocument/2006/relationships/hyperlink" Target="http://office.lasakovi.com/excel/funkce/ms-excel-funkce-financni/" TargetMode="External"/><Relationship Id="rId18" Type="http://schemas.openxmlformats.org/officeDocument/2006/relationships/hyperlink" Target="http://office.lasakovi.com/excel/funkce/ms-excel-funkce-financni/" TargetMode="External"/><Relationship Id="rId3" Type="http://schemas.openxmlformats.org/officeDocument/2006/relationships/hyperlink" Target="http://office.lasakovi.com/excel/funkce/ms-excel-funkce-financni/" TargetMode="External"/><Relationship Id="rId21" Type="http://schemas.openxmlformats.org/officeDocument/2006/relationships/hyperlink" Target="http://office.lasakovi.com/excel/funkce/ms-excel-funkce-financni/" TargetMode="External"/><Relationship Id="rId7" Type="http://schemas.openxmlformats.org/officeDocument/2006/relationships/hyperlink" Target="http://office.lasakovi.com/excel/funkce/ms-excel-funkce-financni/" TargetMode="External"/><Relationship Id="rId12" Type="http://schemas.openxmlformats.org/officeDocument/2006/relationships/hyperlink" Target="http://office.lasakovi.com/excel/funkce/ms-excel-funkce-financni/" TargetMode="External"/><Relationship Id="rId17" Type="http://schemas.openxmlformats.org/officeDocument/2006/relationships/hyperlink" Target="http://office.lasakovi.com/excel/funkce/ms-excel-funkce-financni/" TargetMode="External"/><Relationship Id="rId2" Type="http://schemas.openxmlformats.org/officeDocument/2006/relationships/hyperlink" Target="http://office.lasakovi.com/excel/funkce/ms-excel-funkce-financni/" TargetMode="External"/><Relationship Id="rId16" Type="http://schemas.openxmlformats.org/officeDocument/2006/relationships/hyperlink" Target="http://office.lasakovi.com/excel/funkce/ms-excel-funkce-financni/" TargetMode="External"/><Relationship Id="rId20" Type="http://schemas.openxmlformats.org/officeDocument/2006/relationships/hyperlink" Target="http://office.lasakovi.com/excel/funkce/ms-excel-funkce-financni/" TargetMode="External"/><Relationship Id="rId1" Type="http://schemas.openxmlformats.org/officeDocument/2006/relationships/hyperlink" Target="http://office.lasakovi.com/" TargetMode="External"/><Relationship Id="rId6" Type="http://schemas.openxmlformats.org/officeDocument/2006/relationships/hyperlink" Target="http://office.lasakovi.com/excel/funkce/ms-excel-funkce-financni/" TargetMode="External"/><Relationship Id="rId11" Type="http://schemas.openxmlformats.org/officeDocument/2006/relationships/hyperlink" Target="http://office.lasakovi.com/excel/funkce/ms-excel-funkce-financni/" TargetMode="External"/><Relationship Id="rId5" Type="http://schemas.openxmlformats.org/officeDocument/2006/relationships/hyperlink" Target="http://office.lasakovi.com/excel/funkce/ms-excel-funkce-financni/" TargetMode="External"/><Relationship Id="rId15" Type="http://schemas.openxmlformats.org/officeDocument/2006/relationships/hyperlink" Target="http://office.lasakovi.com/excel/funkce/ms-excel-funkce-financni/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office.lasakovi.com/excel/funkce/ms-excel-funkce-financni/" TargetMode="External"/><Relationship Id="rId19" Type="http://schemas.openxmlformats.org/officeDocument/2006/relationships/hyperlink" Target="http://office.lasakovi.com/excel/funkce/ms-excel-funkce-financni/" TargetMode="External"/><Relationship Id="rId4" Type="http://schemas.openxmlformats.org/officeDocument/2006/relationships/hyperlink" Target="http://office.lasakovi.com/excel/funkce/ms-excel-funkce-financni/" TargetMode="External"/><Relationship Id="rId9" Type="http://schemas.openxmlformats.org/officeDocument/2006/relationships/hyperlink" Target="http://office.lasakovi.com/excel/funkce/ms-excel-funkce-financni/" TargetMode="External"/><Relationship Id="rId14" Type="http://schemas.openxmlformats.org/officeDocument/2006/relationships/hyperlink" Target="http://office.lasakovi.com/excel/funkce/ms-excel-funkce-financni/" TargetMode="External"/><Relationship Id="rId22" Type="http://schemas.openxmlformats.org/officeDocument/2006/relationships/hyperlink" Target="http://office.lasakovi.com/excel/funkce/ms-excel-funkce-financn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P54"/>
  <sheetViews>
    <sheetView showGridLines="0" tabSelected="1" workbookViewId="0">
      <selection activeCell="D16" sqref="D16:G17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93" t="s">
        <v>26</v>
      </c>
      <c r="D2" s="93"/>
      <c r="E2" s="93"/>
      <c r="F2" s="93"/>
      <c r="G2" s="93"/>
      <c r="H2" s="93"/>
      <c r="I2" s="93"/>
      <c r="J2" s="93"/>
      <c r="K2" s="33"/>
      <c r="L2" s="33"/>
    </row>
    <row r="3" spans="3:16" ht="31.5" customHeight="1" x14ac:dyDescent="0.2">
      <c r="C3" s="94" t="s">
        <v>27</v>
      </c>
      <c r="D3" s="94"/>
      <c r="E3" s="94"/>
      <c r="F3" s="94"/>
      <c r="G3" s="94"/>
      <c r="H3" s="94"/>
      <c r="I3" s="94"/>
      <c r="J3" s="94"/>
    </row>
    <row r="4" spans="3:16" ht="17.25" customHeight="1" thickBot="1" x14ac:dyDescent="0.25">
      <c r="C4" s="34"/>
      <c r="D4" s="34"/>
      <c r="E4" s="34"/>
      <c r="F4" s="34"/>
      <c r="G4" s="34"/>
      <c r="H4" s="34"/>
      <c r="I4" s="34"/>
      <c r="J4" s="34"/>
    </row>
    <row r="5" spans="3:16" ht="11.25" customHeight="1" thickTop="1" x14ac:dyDescent="0.2">
      <c r="C5" s="35"/>
      <c r="D5" s="36"/>
      <c r="E5" s="36"/>
      <c r="F5" s="36"/>
      <c r="G5" s="36"/>
      <c r="H5" s="36"/>
      <c r="I5" s="36"/>
      <c r="J5" s="37"/>
    </row>
    <row r="6" spans="3:16" ht="27.75" customHeight="1" x14ac:dyDescent="0.35">
      <c r="C6" s="38"/>
      <c r="D6" s="39" t="s">
        <v>28</v>
      </c>
      <c r="E6" s="40"/>
      <c r="F6" s="40"/>
      <c r="G6" s="41"/>
      <c r="H6" s="40"/>
      <c r="I6" s="40"/>
      <c r="J6" s="42"/>
    </row>
    <row r="7" spans="3:16" s="47" customFormat="1" ht="20.25" customHeight="1" x14ac:dyDescent="0.25">
      <c r="C7" s="43"/>
      <c r="D7" s="44"/>
      <c r="E7" s="44" t="s">
        <v>95</v>
      </c>
      <c r="F7" s="44"/>
      <c r="G7" s="45"/>
      <c r="H7" s="44"/>
      <c r="I7" s="44"/>
      <c r="J7" s="46"/>
    </row>
    <row r="8" spans="3:16" s="47" customFormat="1" ht="20.25" customHeight="1" x14ac:dyDescent="0.25">
      <c r="C8" s="43"/>
      <c r="D8" s="44"/>
      <c r="E8" s="44"/>
      <c r="F8" s="44"/>
      <c r="G8" s="44"/>
      <c r="H8" s="44"/>
      <c r="I8" s="44"/>
      <c r="J8" s="46"/>
    </row>
    <row r="9" spans="3:16" s="47" customFormat="1" ht="20.25" customHeight="1" x14ac:dyDescent="0.25">
      <c r="C9" s="43"/>
      <c r="D9" s="44"/>
      <c r="E9" s="44"/>
      <c r="F9" s="44"/>
      <c r="G9" s="44"/>
      <c r="H9" s="44"/>
      <c r="I9" s="44"/>
      <c r="J9" s="46"/>
    </row>
    <row r="10" spans="3:16" ht="13.5" thickBot="1" x14ac:dyDescent="0.25">
      <c r="C10" s="48"/>
      <c r="D10" s="49"/>
      <c r="E10" s="49"/>
      <c r="F10" s="49"/>
      <c r="G10" s="49"/>
      <c r="H10" s="49"/>
      <c r="I10" s="49"/>
      <c r="J10" s="50"/>
    </row>
    <row r="11" spans="3:16" ht="14.25" thickTop="1" thickBot="1" x14ac:dyDescent="0.25"/>
    <row r="12" spans="3:16" ht="15.75" customHeight="1" thickTop="1" x14ac:dyDescent="0.2">
      <c r="C12" s="51"/>
      <c r="D12" s="52"/>
      <c r="E12" s="52"/>
      <c r="F12" s="52"/>
      <c r="G12" s="52"/>
      <c r="H12" s="52"/>
      <c r="I12" s="52"/>
      <c r="J12" s="53"/>
    </row>
    <row r="13" spans="3:16" ht="22.5" customHeight="1" x14ac:dyDescent="0.2">
      <c r="C13" s="95" t="s">
        <v>29</v>
      </c>
      <c r="D13" s="96"/>
      <c r="E13" s="96"/>
      <c r="F13" s="96"/>
      <c r="G13" s="96"/>
      <c r="H13" s="54"/>
      <c r="I13" s="54"/>
      <c r="J13" s="55"/>
      <c r="P13" s="56"/>
    </row>
    <row r="14" spans="3:16" ht="22.5" customHeight="1" x14ac:dyDescent="0.2">
      <c r="C14" s="95"/>
      <c r="D14" s="96"/>
      <c r="E14" s="96"/>
      <c r="F14" s="96"/>
      <c r="G14" s="96"/>
      <c r="H14" s="54"/>
      <c r="I14" s="54"/>
      <c r="J14" s="55"/>
      <c r="P14" s="56"/>
    </row>
    <row r="15" spans="3:16" ht="13.5" customHeight="1" x14ac:dyDescent="0.2">
      <c r="C15" s="57"/>
      <c r="D15" s="58"/>
      <c r="E15" s="58"/>
      <c r="F15" s="58"/>
      <c r="G15" s="58"/>
      <c r="H15" s="54"/>
      <c r="I15" s="54"/>
      <c r="J15" s="55"/>
      <c r="P15" s="56"/>
    </row>
    <row r="16" spans="3:16" ht="18" customHeight="1" x14ac:dyDescent="0.2">
      <c r="C16" s="59"/>
      <c r="D16" s="97" t="s">
        <v>30</v>
      </c>
      <c r="E16" s="97"/>
      <c r="F16" s="97"/>
      <c r="G16" s="97"/>
      <c r="H16" s="60"/>
      <c r="I16" s="60"/>
      <c r="J16" s="61"/>
    </row>
    <row r="17" spans="1:12" ht="36.75" customHeight="1" x14ac:dyDescent="0.2">
      <c r="C17" s="59"/>
      <c r="D17" s="97"/>
      <c r="E17" s="97"/>
      <c r="F17" s="97"/>
      <c r="G17" s="97"/>
      <c r="H17" s="98">
        <v>5002722</v>
      </c>
      <c r="I17" s="98"/>
      <c r="J17" s="99"/>
    </row>
    <row r="18" spans="1:12" ht="12" customHeight="1" thickBot="1" x14ac:dyDescent="0.25">
      <c r="C18" s="62"/>
      <c r="D18" s="63"/>
      <c r="E18" s="63"/>
      <c r="F18" s="63"/>
      <c r="G18" s="63"/>
      <c r="H18" s="63"/>
      <c r="I18" s="63"/>
      <c r="J18" s="64"/>
    </row>
    <row r="19" spans="1:12" ht="14.25" thickTop="1" thickBot="1" x14ac:dyDescent="0.25"/>
    <row r="20" spans="1:12" ht="10.5" customHeight="1" thickTop="1" x14ac:dyDescent="0.25">
      <c r="C20" s="65"/>
      <c r="D20" s="66"/>
      <c r="E20" s="66"/>
      <c r="F20" s="66"/>
      <c r="G20" s="66"/>
      <c r="H20" s="66"/>
      <c r="I20" s="66"/>
      <c r="J20" s="67"/>
    </row>
    <row r="21" spans="1:12" ht="27" customHeight="1" x14ac:dyDescent="0.35">
      <c r="C21" s="68"/>
      <c r="D21" s="69" t="s">
        <v>31</v>
      </c>
      <c r="E21" s="70"/>
      <c r="F21" s="70"/>
      <c r="G21" s="70"/>
      <c r="H21" s="70"/>
      <c r="I21" s="70"/>
      <c r="J21" s="71"/>
    </row>
    <row r="22" spans="1:12" s="2" customFormat="1" ht="19.5" customHeight="1" x14ac:dyDescent="0.2">
      <c r="C22" s="72"/>
      <c r="D22" s="73"/>
      <c r="E22" s="82" t="s">
        <v>35</v>
      </c>
      <c r="F22" s="73"/>
      <c r="G22" s="73"/>
      <c r="H22" s="73"/>
      <c r="I22" s="73"/>
      <c r="J22" s="74"/>
    </row>
    <row r="23" spans="1:12" s="2" customFormat="1" ht="19.5" customHeight="1" x14ac:dyDescent="0.2">
      <c r="C23" s="75"/>
      <c r="D23" s="73"/>
      <c r="E23" s="73"/>
      <c r="F23" s="73"/>
      <c r="G23" s="73"/>
      <c r="H23" s="73"/>
      <c r="I23" s="73"/>
      <c r="J23" s="74"/>
    </row>
    <row r="24" spans="1:12" s="2" customFormat="1" ht="19.5" hidden="1" customHeight="1" x14ac:dyDescent="0.2">
      <c r="C24" s="75"/>
      <c r="D24" s="73"/>
      <c r="E24" s="73"/>
      <c r="F24" s="73"/>
      <c r="G24" s="73"/>
      <c r="H24" s="73"/>
      <c r="I24" s="73"/>
      <c r="J24" s="74"/>
    </row>
    <row r="25" spans="1:12" s="2" customFormat="1" ht="19.5" hidden="1" customHeight="1" x14ac:dyDescent="0.2">
      <c r="C25" s="75"/>
      <c r="D25" s="73"/>
      <c r="E25" s="73"/>
      <c r="F25" s="73"/>
      <c r="G25" s="73"/>
      <c r="H25" s="73"/>
      <c r="I25" s="73"/>
      <c r="J25" s="74"/>
    </row>
    <row r="26" spans="1:12" s="2" customFormat="1" ht="19.5" hidden="1" customHeight="1" x14ac:dyDescent="0.2">
      <c r="C26" s="75"/>
      <c r="D26" s="73"/>
      <c r="E26" s="73"/>
      <c r="F26" s="73"/>
      <c r="G26" s="73"/>
      <c r="H26" s="73"/>
      <c r="I26" s="73"/>
      <c r="J26" s="74"/>
    </row>
    <row r="27" spans="1:12" s="2" customFormat="1" ht="19.5" hidden="1" customHeight="1" x14ac:dyDescent="0.2">
      <c r="C27" s="75"/>
      <c r="D27" s="73"/>
      <c r="E27" s="73"/>
      <c r="F27" s="73"/>
      <c r="G27" s="73"/>
      <c r="H27" s="73"/>
      <c r="I27" s="73"/>
      <c r="J27" s="74"/>
    </row>
    <row r="28" spans="1:12" ht="13.5" thickBot="1" x14ac:dyDescent="0.25">
      <c r="C28" s="76"/>
      <c r="D28" s="77"/>
      <c r="E28" s="78"/>
      <c r="F28" s="77"/>
      <c r="G28" s="77"/>
      <c r="H28" s="77"/>
      <c r="I28" s="77"/>
      <c r="J28" s="79"/>
    </row>
    <row r="29" spans="1:12" ht="13.5" thickTop="1" x14ac:dyDescent="0.2">
      <c r="A29" s="80"/>
      <c r="C29" s="5"/>
    </row>
    <row r="30" spans="1:12" ht="12.75" x14ac:dyDescent="0.2">
      <c r="B30" s="92" t="s">
        <v>32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</row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</sheetData>
  <mergeCells count="6">
    <mergeCell ref="B30:L30"/>
    <mergeCell ref="C2:J2"/>
    <mergeCell ref="C3:J3"/>
    <mergeCell ref="C13:G14"/>
    <mergeCell ref="D16:G17"/>
    <mergeCell ref="H17:J17"/>
  </mergeCells>
  <hyperlinks>
    <hyperlink ref="E22" r:id="rId1" xr:uid="{00000000-0004-0000-0000-000000000000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6"/>
  <sheetViews>
    <sheetView workbookViewId="0">
      <selection activeCell="G19" sqref="G19"/>
    </sheetView>
  </sheetViews>
  <sheetFormatPr defaultRowHeight="12.75" x14ac:dyDescent="0.2"/>
  <cols>
    <col min="2" max="2" width="20.7109375" customWidth="1"/>
  </cols>
  <sheetData>
    <row r="1" spans="1:8" ht="33.75" x14ac:dyDescent="0.5">
      <c r="A1" s="100" t="s">
        <v>34</v>
      </c>
      <c r="B1" s="100"/>
      <c r="C1" s="100"/>
      <c r="D1" s="100"/>
      <c r="E1" s="100"/>
      <c r="F1" s="100"/>
      <c r="G1" s="100"/>
      <c r="H1" s="100"/>
    </row>
    <row r="4" spans="1:8" s="2" customFormat="1" ht="23.45" customHeight="1" x14ac:dyDescent="0.2">
      <c r="B4" s="88" t="s">
        <v>97</v>
      </c>
    </row>
    <row r="5" spans="1:8" s="2" customFormat="1" ht="23.45" customHeight="1" x14ac:dyDescent="0.2">
      <c r="B5" s="88" t="s">
        <v>98</v>
      </c>
    </row>
    <row r="6" spans="1:8" s="2" customFormat="1" ht="23.45" customHeight="1" x14ac:dyDescent="0.2">
      <c r="B6" s="88" t="s">
        <v>99</v>
      </c>
    </row>
  </sheetData>
  <mergeCells count="1">
    <mergeCell ref="A1:H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P45"/>
  <sheetViews>
    <sheetView zoomScaleNormal="100" workbookViewId="0">
      <selection activeCell="K13" sqref="K13:P13"/>
    </sheetView>
  </sheetViews>
  <sheetFormatPr defaultRowHeight="13.5" x14ac:dyDescent="0.25"/>
  <cols>
    <col min="1" max="1" width="1.28515625" customWidth="1"/>
    <col min="2" max="2" width="19.7109375" customWidth="1"/>
    <col min="3" max="3" width="12.5703125" customWidth="1"/>
    <col min="4" max="4" width="3.7109375" customWidth="1"/>
    <col min="5" max="5" width="15.5703125" customWidth="1"/>
    <col min="6" max="6" width="11.42578125" customWidth="1"/>
    <col min="7" max="7" width="4.140625" customWidth="1"/>
    <col min="8" max="8" width="14" customWidth="1"/>
    <col min="9" max="9" width="3" customWidth="1"/>
    <col min="10" max="10" width="1.85546875" customWidth="1"/>
    <col min="11" max="11" width="19.7109375" style="85" customWidth="1"/>
    <col min="12" max="12" width="5.140625" customWidth="1"/>
    <col min="13" max="13" width="9.140625" style="29"/>
  </cols>
  <sheetData>
    <row r="1" spans="1:16" x14ac:dyDescent="0.25">
      <c r="A1" s="101" t="s">
        <v>33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6" ht="33.75" customHeight="1" x14ac:dyDescent="0.5">
      <c r="A2" s="81"/>
      <c r="B2" s="100" t="s">
        <v>7</v>
      </c>
      <c r="C2" s="100"/>
      <c r="D2" s="100"/>
      <c r="E2" s="100"/>
      <c r="F2" s="100"/>
      <c r="G2" s="100"/>
      <c r="H2" s="100"/>
      <c r="I2" s="100"/>
      <c r="J2" s="81"/>
    </row>
    <row r="3" spans="1:16" ht="24" customHeight="1" x14ac:dyDescent="0.25">
      <c r="A3" s="104" t="s">
        <v>16</v>
      </c>
      <c r="B3" s="104"/>
      <c r="C3" s="104"/>
      <c r="D3" s="104"/>
      <c r="E3" s="104"/>
      <c r="F3" s="104"/>
      <c r="G3" s="104"/>
      <c r="H3" s="104"/>
      <c r="I3" s="104"/>
    </row>
    <row r="4" spans="1:16" ht="12" customHeight="1" x14ac:dyDescent="0.3">
      <c r="B4" s="4"/>
      <c r="C4" s="4"/>
      <c r="D4" s="4"/>
      <c r="E4" s="4"/>
      <c r="F4" s="4"/>
      <c r="G4" s="4"/>
      <c r="H4" s="4"/>
      <c r="I4" s="4"/>
    </row>
    <row r="5" spans="1:16" ht="12" customHeight="1" thickBot="1" x14ac:dyDescent="0.35">
      <c r="B5" s="4"/>
      <c r="C5" s="4"/>
      <c r="D5" s="4"/>
      <c r="E5" s="4"/>
      <c r="F5" s="4"/>
      <c r="G5" s="4"/>
      <c r="H5" s="4"/>
      <c r="I5" s="4"/>
    </row>
    <row r="6" spans="1:16" x14ac:dyDescent="0.25">
      <c r="A6" s="12"/>
      <c r="B6" s="13"/>
      <c r="C6" s="13"/>
      <c r="D6" s="13"/>
      <c r="E6" s="13"/>
      <c r="F6" s="13"/>
      <c r="G6" s="13"/>
      <c r="H6" s="13"/>
      <c r="I6" s="14"/>
      <c r="M6" s="29" t="s">
        <v>96</v>
      </c>
    </row>
    <row r="7" spans="1:16" ht="27.75" customHeight="1" x14ac:dyDescent="0.25">
      <c r="A7" s="15"/>
      <c r="B7" s="3" t="s">
        <v>10</v>
      </c>
      <c r="C7" s="6">
        <v>1000000</v>
      </c>
      <c r="E7" s="103" t="s">
        <v>24</v>
      </c>
      <c r="F7" s="103"/>
      <c r="G7" s="103"/>
      <c r="H7" s="103"/>
      <c r="I7" s="16"/>
      <c r="M7" s="29" t="s">
        <v>25</v>
      </c>
    </row>
    <row r="8" spans="1:16" ht="27.75" customHeight="1" x14ac:dyDescent="0.2">
      <c r="A8" s="15"/>
      <c r="B8" s="3" t="s">
        <v>0</v>
      </c>
      <c r="C8" s="6">
        <v>-5713</v>
      </c>
      <c r="E8" s="103"/>
      <c r="F8" s="103"/>
      <c r="G8" s="103"/>
      <c r="H8" s="103"/>
      <c r="I8" s="16"/>
      <c r="K8" s="86" t="s">
        <v>89</v>
      </c>
    </row>
    <row r="9" spans="1:16" ht="27.75" customHeight="1" x14ac:dyDescent="0.25">
      <c r="A9" s="15"/>
      <c r="B9" s="3" t="s">
        <v>5</v>
      </c>
      <c r="C9" s="7">
        <v>3.7</v>
      </c>
      <c r="E9" s="103"/>
      <c r="F9" s="103"/>
      <c r="G9" s="103"/>
      <c r="H9" s="103"/>
      <c r="I9" s="16"/>
      <c r="K9" s="85" t="s">
        <v>90</v>
      </c>
    </row>
    <row r="10" spans="1:16" x14ac:dyDescent="0.25">
      <c r="A10" s="15"/>
      <c r="I10" s="16"/>
    </row>
    <row r="11" spans="1:16" ht="23.25" customHeight="1" x14ac:dyDescent="0.25">
      <c r="A11" s="15"/>
      <c r="B11" s="1" t="s">
        <v>1</v>
      </c>
      <c r="C11" s="10"/>
      <c r="I11" s="16"/>
      <c r="M11" s="30" t="s">
        <v>19</v>
      </c>
    </row>
    <row r="12" spans="1:16" s="2" customFormat="1" ht="20.25" customHeight="1" x14ac:dyDescent="0.2">
      <c r="A12" s="17"/>
      <c r="B12" s="1" t="s">
        <v>2</v>
      </c>
      <c r="C12" s="10">
        <f>C11/12</f>
        <v>0</v>
      </c>
      <c r="D12" s="8"/>
      <c r="E12" s="8" t="s">
        <v>11</v>
      </c>
      <c r="F12" s="8"/>
      <c r="G12" s="8"/>
      <c r="H12" s="9"/>
      <c r="I12" s="18"/>
      <c r="K12" s="87"/>
      <c r="M12" s="31"/>
    </row>
    <row r="13" spans="1:16" ht="16.5" customHeight="1" x14ac:dyDescent="0.25">
      <c r="A13" s="15"/>
      <c r="E13" s="23" t="s">
        <v>13</v>
      </c>
      <c r="F13" s="24">
        <f>C11*C8</f>
        <v>0</v>
      </c>
      <c r="I13" s="16"/>
      <c r="K13" s="89" t="s">
        <v>100</v>
      </c>
      <c r="L13" s="90"/>
      <c r="M13" s="91"/>
      <c r="N13" s="90"/>
      <c r="O13" s="90"/>
      <c r="P13" s="90"/>
    </row>
    <row r="14" spans="1:16" ht="21" customHeight="1" thickBot="1" x14ac:dyDescent="0.3">
      <c r="A14" s="19"/>
      <c r="B14" s="27"/>
      <c r="C14" s="27"/>
      <c r="D14" s="27"/>
      <c r="E14" s="27"/>
      <c r="F14" s="27"/>
      <c r="G14" s="27"/>
      <c r="H14" s="27"/>
      <c r="I14" s="22"/>
    </row>
    <row r="15" spans="1:16" ht="14.25" thickBot="1" x14ac:dyDescent="0.3"/>
    <row r="16" spans="1:16" x14ac:dyDescent="0.25">
      <c r="A16" s="12"/>
      <c r="B16" s="13"/>
      <c r="C16" s="13"/>
      <c r="D16" s="13"/>
      <c r="E16" s="13"/>
      <c r="F16" s="13"/>
      <c r="G16" s="13"/>
      <c r="H16" s="13"/>
      <c r="I16" s="14"/>
    </row>
    <row r="17" spans="1:13" ht="27.75" customHeight="1" x14ac:dyDescent="0.2">
      <c r="A17" s="15"/>
      <c r="B17" s="3" t="s">
        <v>10</v>
      </c>
      <c r="C17" s="6">
        <v>1000000</v>
      </c>
      <c r="E17" s="103" t="s">
        <v>17</v>
      </c>
      <c r="F17" s="103"/>
      <c r="G17" s="103"/>
      <c r="H17" s="103"/>
      <c r="I17" s="16"/>
      <c r="K17" s="86" t="s">
        <v>91</v>
      </c>
    </row>
    <row r="18" spans="1:13" ht="27.75" customHeight="1" x14ac:dyDescent="0.25">
      <c r="A18" s="15"/>
      <c r="B18" s="3" t="s">
        <v>6</v>
      </c>
      <c r="C18" s="6">
        <v>21</v>
      </c>
      <c r="E18" s="103"/>
      <c r="F18" s="103"/>
      <c r="G18" s="103"/>
      <c r="H18" s="103"/>
      <c r="I18" s="16"/>
      <c r="K18" s="85" t="s">
        <v>92</v>
      </c>
    </row>
    <row r="19" spans="1:13" ht="27.75" customHeight="1" x14ac:dyDescent="0.25">
      <c r="A19" s="15"/>
      <c r="B19" s="3" t="s">
        <v>5</v>
      </c>
      <c r="C19" s="7">
        <v>3.7</v>
      </c>
      <c r="E19" s="103"/>
      <c r="F19" s="103"/>
      <c r="G19" s="103"/>
      <c r="H19" s="103"/>
      <c r="I19" s="16"/>
    </row>
    <row r="20" spans="1:13" x14ac:dyDescent="0.25">
      <c r="A20" s="15"/>
      <c r="I20" s="16"/>
    </row>
    <row r="21" spans="1:13" s="2" customFormat="1" ht="20.25" customHeight="1" x14ac:dyDescent="0.2">
      <c r="A21" s="17"/>
      <c r="B21" s="1" t="s">
        <v>3</v>
      </c>
      <c r="C21" s="10"/>
      <c r="D21" s="8"/>
      <c r="E21" s="8" t="s">
        <v>12</v>
      </c>
      <c r="F21" s="8"/>
      <c r="G21" s="8"/>
      <c r="H21" s="9"/>
      <c r="I21" s="18"/>
      <c r="K21" s="87"/>
      <c r="M21" s="32" t="s">
        <v>21</v>
      </c>
    </row>
    <row r="22" spans="1:13" ht="16.5" customHeight="1" x14ac:dyDescent="0.25">
      <c r="A22" s="15"/>
      <c r="E22" s="23" t="s">
        <v>13</v>
      </c>
      <c r="F22" s="24">
        <f>C18*12*C21</f>
        <v>0</v>
      </c>
      <c r="I22" s="16"/>
      <c r="M22" s="29" t="s">
        <v>18</v>
      </c>
    </row>
    <row r="23" spans="1:13" ht="10.5" customHeight="1" thickBot="1" x14ac:dyDescent="0.3">
      <c r="A23" s="19"/>
      <c r="B23" s="25" t="s">
        <v>4</v>
      </c>
      <c r="C23" s="20">
        <f>C18*12</f>
        <v>252</v>
      </c>
      <c r="D23" s="21"/>
      <c r="E23" s="21"/>
      <c r="F23" s="21"/>
      <c r="G23" s="21"/>
      <c r="H23" s="21"/>
      <c r="I23" s="22"/>
      <c r="M23" s="29" t="s">
        <v>23</v>
      </c>
    </row>
    <row r="24" spans="1:13" ht="14.25" thickBot="1" x14ac:dyDescent="0.3"/>
    <row r="25" spans="1:13" x14ac:dyDescent="0.25">
      <c r="A25" s="12"/>
      <c r="B25" s="13"/>
      <c r="C25" s="13"/>
      <c r="D25" s="13"/>
      <c r="E25" s="13"/>
      <c r="F25" s="13"/>
      <c r="G25" s="13"/>
      <c r="H25" s="13"/>
      <c r="I25" s="14"/>
    </row>
    <row r="26" spans="1:13" ht="27.75" customHeight="1" x14ac:dyDescent="0.2">
      <c r="A26" s="15"/>
      <c r="B26" s="3" t="s">
        <v>10</v>
      </c>
      <c r="C26" s="6">
        <v>1000000</v>
      </c>
      <c r="E26" s="103" t="s">
        <v>20</v>
      </c>
      <c r="F26" s="103"/>
      <c r="G26" s="103"/>
      <c r="H26" s="103"/>
      <c r="I26" s="16"/>
      <c r="K26" s="86" t="s">
        <v>93</v>
      </c>
    </row>
    <row r="27" spans="1:13" ht="27.75" customHeight="1" x14ac:dyDescent="0.25">
      <c r="A27" s="15"/>
      <c r="B27" s="3" t="s">
        <v>6</v>
      </c>
      <c r="C27" s="6">
        <v>21</v>
      </c>
      <c r="E27" s="103"/>
      <c r="F27" s="103"/>
      <c r="G27" s="103"/>
      <c r="H27" s="103"/>
      <c r="I27" s="16"/>
      <c r="K27" s="85" t="s">
        <v>94</v>
      </c>
    </row>
    <row r="28" spans="1:13" ht="27.75" customHeight="1" x14ac:dyDescent="0.25">
      <c r="A28" s="15"/>
      <c r="B28" s="3" t="s">
        <v>0</v>
      </c>
      <c r="C28" s="6">
        <v>-5713</v>
      </c>
      <c r="E28" s="103"/>
      <c r="F28" s="103"/>
      <c r="G28" s="103"/>
      <c r="H28" s="103"/>
      <c r="I28" s="16"/>
    </row>
    <row r="29" spans="1:13" x14ac:dyDescent="0.25">
      <c r="A29" s="15"/>
      <c r="I29" s="16"/>
    </row>
    <row r="30" spans="1:13" s="2" customFormat="1" ht="20.25" customHeight="1" x14ac:dyDescent="0.2">
      <c r="A30" s="17"/>
      <c r="B30" s="1" t="s">
        <v>5</v>
      </c>
      <c r="C30" s="28"/>
      <c r="D30" s="8"/>
      <c r="E30" s="8" t="s">
        <v>15</v>
      </c>
      <c r="F30" s="8"/>
      <c r="G30" s="8"/>
      <c r="H30" s="9"/>
      <c r="I30" s="18"/>
      <c r="K30" s="87"/>
      <c r="M30" s="32" t="s">
        <v>22</v>
      </c>
    </row>
    <row r="31" spans="1:13" ht="14.25" thickBot="1" x14ac:dyDescent="0.3">
      <c r="A31" s="19"/>
      <c r="B31" s="21"/>
      <c r="C31" s="21"/>
      <c r="D31" s="21"/>
      <c r="E31" s="21"/>
      <c r="F31" s="21"/>
      <c r="G31" s="21"/>
      <c r="H31" s="21"/>
      <c r="I31" s="22"/>
    </row>
    <row r="32" spans="1:13" x14ac:dyDescent="0.25">
      <c r="B32" s="26" t="s">
        <v>4</v>
      </c>
      <c r="C32" s="11">
        <f>C27*12</f>
        <v>252</v>
      </c>
    </row>
    <row r="44" spans="2:6" x14ac:dyDescent="0.25">
      <c r="B44" t="s">
        <v>9</v>
      </c>
    </row>
    <row r="45" spans="2:6" x14ac:dyDescent="0.25">
      <c r="B45" s="5" t="s">
        <v>8</v>
      </c>
      <c r="F45" t="s">
        <v>14</v>
      </c>
    </row>
  </sheetData>
  <mergeCells count="6">
    <mergeCell ref="A1:J1"/>
    <mergeCell ref="B2:I2"/>
    <mergeCell ref="E7:H9"/>
    <mergeCell ref="E17:H19"/>
    <mergeCell ref="E26:H28"/>
    <mergeCell ref="A3:I3"/>
  </mergeCells>
  <phoneticPr fontId="2" type="noConversion"/>
  <dataValidations disablePrompts="1" count="4">
    <dataValidation type="decimal" allowBlank="1" showInputMessage="1" showErrorMessage="1" promptTitle="Úroková sazba" prompt="Zadejte roční úrokovou sazbu (p.a.) v procentech (0-100). " sqref="C9 C19" xr:uid="{00000000-0002-0000-0200-000000000000}">
      <formula1>0</formula1>
      <formula2>100</formula2>
    </dataValidation>
    <dataValidation type="whole" errorStyle="information" allowBlank="1" showInputMessage="1" showErrorMessage="1" errorTitle="Číslo" error="Prosím zadavejte jen číslo" promptTitle="Půjčka" prompt="Zadejte výši půjčky (až do 100.000.000) " sqref="C7 C17 C26" xr:uid="{00000000-0002-0000-0200-000001000000}">
      <formula1>0</formula1>
      <formula2>100000000</formula2>
    </dataValidation>
    <dataValidation type="whole" allowBlank="1" showInputMessage="1" showErrorMessage="1" promptTitle="Počet let splácení" prompt="Zadejte kolik let chcete půjčku splácet (1-100)." sqref="C18 C27" xr:uid="{00000000-0002-0000-0200-000002000000}">
      <formula1>1</formula1>
      <formula2>100</formula2>
    </dataValidation>
    <dataValidation type="whole" errorStyle="information" allowBlank="1" showInputMessage="1" showErrorMessage="1" errorTitle="Číslo" error="Zadejte požadované číslo..." promptTitle="Splátka" prompt="Zadejte měsíčni splátku 1 - 100.000" sqref="C28 C8" xr:uid="{00000000-0002-0000-0200-000003000000}">
      <formula1>-100000</formula1>
      <formula2>-1</formula2>
    </dataValidation>
  </dataValidations>
  <hyperlinks>
    <hyperlink ref="B45" r:id="rId1" xr:uid="{00000000-0004-0000-0200-000000000000}"/>
    <hyperlink ref="A1" r:id="rId2" xr:uid="{00000000-0004-0000-0200-000001000000}"/>
  </hyperlinks>
  <pageMargins left="0.75" right="0.75" top="1" bottom="1" header="0.4921259845" footer="0.4921259845"/>
  <pageSetup paperSize="9" orientation="portrait" r:id="rId3"/>
  <headerFooter alignWithMargins="0">
    <oddHeader>&amp;Chttp://office.lasakovi.com</oddHeader>
    <oddFooter>&amp;Chttp://office.lasakovi.com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1"/>
  <sheetViews>
    <sheetView workbookViewId="0">
      <selection activeCell="A52" sqref="A52"/>
    </sheetView>
  </sheetViews>
  <sheetFormatPr defaultRowHeight="12.75" x14ac:dyDescent="0.2"/>
  <cols>
    <col min="2" max="2" width="130.42578125" customWidth="1"/>
  </cols>
  <sheetData>
    <row r="1" spans="1:9" ht="33.75" x14ac:dyDescent="0.5">
      <c r="A1" s="81"/>
      <c r="B1" s="100" t="s">
        <v>7</v>
      </c>
      <c r="C1" s="100"/>
      <c r="D1" s="100"/>
      <c r="E1" s="100"/>
      <c r="F1" s="100"/>
      <c r="G1" s="100"/>
      <c r="H1" s="100"/>
      <c r="I1" s="100"/>
    </row>
    <row r="2" spans="1:9" ht="18" x14ac:dyDescent="0.2">
      <c r="A2" s="105" t="s">
        <v>33</v>
      </c>
      <c r="B2" s="104"/>
      <c r="C2" s="104"/>
      <c r="D2" s="104"/>
      <c r="E2" s="104"/>
      <c r="F2" s="104"/>
      <c r="G2" s="104"/>
      <c r="H2" s="104"/>
      <c r="I2" s="104"/>
    </row>
    <row r="5" spans="1:9" s="2" customFormat="1" ht="18.75" customHeight="1" x14ac:dyDescent="0.2">
      <c r="B5" s="83" t="s">
        <v>36</v>
      </c>
    </row>
    <row r="6" spans="1:9" s="2" customFormat="1" ht="18.75" customHeight="1" x14ac:dyDescent="0.2">
      <c r="B6" s="84" t="s">
        <v>37</v>
      </c>
    </row>
    <row r="7" spans="1:9" s="2" customFormat="1" ht="18.75" customHeight="1" x14ac:dyDescent="0.2">
      <c r="B7" s="84" t="s">
        <v>38</v>
      </c>
    </row>
    <row r="8" spans="1:9" s="2" customFormat="1" ht="18.75" customHeight="1" x14ac:dyDescent="0.2">
      <c r="B8" s="84" t="s">
        <v>39</v>
      </c>
    </row>
    <row r="9" spans="1:9" s="2" customFormat="1" ht="18.75" customHeight="1" x14ac:dyDescent="0.2">
      <c r="B9" s="83" t="s">
        <v>40</v>
      </c>
    </row>
    <row r="10" spans="1:9" s="2" customFormat="1" ht="18.75" customHeight="1" x14ac:dyDescent="0.2">
      <c r="B10" s="84" t="s">
        <v>41</v>
      </c>
    </row>
    <row r="11" spans="1:9" s="2" customFormat="1" ht="18.75" customHeight="1" x14ac:dyDescent="0.2">
      <c r="B11" s="84" t="s">
        <v>42</v>
      </c>
    </row>
    <row r="12" spans="1:9" s="2" customFormat="1" ht="18.75" customHeight="1" x14ac:dyDescent="0.2">
      <c r="B12" s="84" t="s">
        <v>43</v>
      </c>
    </row>
    <row r="13" spans="1:9" s="2" customFormat="1" ht="18.75" customHeight="1" x14ac:dyDescent="0.2">
      <c r="B13" s="84" t="s">
        <v>44</v>
      </c>
    </row>
    <row r="14" spans="1:9" s="2" customFormat="1" ht="18.75" customHeight="1" x14ac:dyDescent="0.2">
      <c r="B14" s="84" t="s">
        <v>45</v>
      </c>
    </row>
    <row r="15" spans="1:9" s="2" customFormat="1" ht="18.75" customHeight="1" x14ac:dyDescent="0.2">
      <c r="B15" s="84" t="s">
        <v>46</v>
      </c>
    </row>
    <row r="16" spans="1:9" s="2" customFormat="1" ht="18.75" customHeight="1" x14ac:dyDescent="0.2">
      <c r="B16" s="83" t="s">
        <v>47</v>
      </c>
    </row>
    <row r="17" spans="2:2" s="2" customFormat="1" ht="18.75" customHeight="1" x14ac:dyDescent="0.2">
      <c r="B17" s="83" t="s">
        <v>48</v>
      </c>
    </row>
    <row r="18" spans="2:2" s="2" customFormat="1" ht="18.75" customHeight="1" x14ac:dyDescent="0.2">
      <c r="B18" s="83" t="s">
        <v>49</v>
      </c>
    </row>
    <row r="19" spans="2:2" s="2" customFormat="1" ht="18.75" customHeight="1" x14ac:dyDescent="0.2">
      <c r="B19" s="84" t="s">
        <v>50</v>
      </c>
    </row>
    <row r="20" spans="2:2" s="2" customFormat="1" ht="18.75" customHeight="1" x14ac:dyDescent="0.2">
      <c r="B20" s="84" t="s">
        <v>51</v>
      </c>
    </row>
    <row r="21" spans="2:2" s="2" customFormat="1" ht="18.75" customHeight="1" x14ac:dyDescent="0.2">
      <c r="B21" s="84" t="s">
        <v>52</v>
      </c>
    </row>
    <row r="22" spans="2:2" s="2" customFormat="1" ht="18.75" customHeight="1" x14ac:dyDescent="0.2">
      <c r="B22" s="84" t="s">
        <v>53</v>
      </c>
    </row>
    <row r="23" spans="2:2" s="2" customFormat="1" ht="18.75" customHeight="1" x14ac:dyDescent="0.2">
      <c r="B23" s="83" t="s">
        <v>54</v>
      </c>
    </row>
    <row r="24" spans="2:2" s="2" customFormat="1" ht="18.75" customHeight="1" x14ac:dyDescent="0.2">
      <c r="B24" s="83" t="s">
        <v>55</v>
      </c>
    </row>
    <row r="25" spans="2:2" s="2" customFormat="1" ht="18.75" customHeight="1" x14ac:dyDescent="0.2">
      <c r="B25" s="84" t="s">
        <v>56</v>
      </c>
    </row>
    <row r="26" spans="2:2" s="2" customFormat="1" ht="18.75" customHeight="1" x14ac:dyDescent="0.2">
      <c r="B26" s="83" t="s">
        <v>57</v>
      </c>
    </row>
    <row r="27" spans="2:2" s="2" customFormat="1" ht="18.75" customHeight="1" x14ac:dyDescent="0.2">
      <c r="B27" s="84" t="s">
        <v>58</v>
      </c>
    </row>
    <row r="28" spans="2:2" s="2" customFormat="1" ht="18.75" customHeight="1" x14ac:dyDescent="0.2">
      <c r="B28" s="83" t="s">
        <v>59</v>
      </c>
    </row>
    <row r="29" spans="2:2" s="2" customFormat="1" ht="18.75" customHeight="1" x14ac:dyDescent="0.2">
      <c r="B29" s="83" t="s">
        <v>60</v>
      </c>
    </row>
    <row r="30" spans="2:2" s="2" customFormat="1" ht="18.75" customHeight="1" x14ac:dyDescent="0.2">
      <c r="B30" s="83" t="s">
        <v>61</v>
      </c>
    </row>
    <row r="31" spans="2:2" s="2" customFormat="1" ht="18.75" customHeight="1" x14ac:dyDescent="0.2">
      <c r="B31" s="84" t="s">
        <v>62</v>
      </c>
    </row>
    <row r="32" spans="2:2" s="2" customFormat="1" ht="18.75" customHeight="1" x14ac:dyDescent="0.2">
      <c r="B32" s="84" t="s">
        <v>63</v>
      </c>
    </row>
    <row r="33" spans="2:2" s="2" customFormat="1" ht="18.75" customHeight="1" x14ac:dyDescent="0.2">
      <c r="B33" s="84" t="s">
        <v>64</v>
      </c>
    </row>
    <row r="34" spans="2:2" s="2" customFormat="1" ht="18.75" customHeight="1" x14ac:dyDescent="0.2">
      <c r="B34" s="84" t="s">
        <v>65</v>
      </c>
    </row>
    <row r="35" spans="2:2" s="2" customFormat="1" ht="18.75" customHeight="1" x14ac:dyDescent="0.2">
      <c r="B35" s="83" t="s">
        <v>66</v>
      </c>
    </row>
    <row r="36" spans="2:2" s="2" customFormat="1" ht="18.75" customHeight="1" x14ac:dyDescent="0.2">
      <c r="B36" s="83" t="s">
        <v>67</v>
      </c>
    </row>
    <row r="37" spans="2:2" s="2" customFormat="1" ht="18.75" customHeight="1" x14ac:dyDescent="0.2">
      <c r="B37" s="84" t="s">
        <v>68</v>
      </c>
    </row>
    <row r="38" spans="2:2" s="2" customFormat="1" ht="18.75" customHeight="1" x14ac:dyDescent="0.2">
      <c r="B38" s="83" t="s">
        <v>69</v>
      </c>
    </row>
    <row r="39" spans="2:2" s="2" customFormat="1" ht="18.75" customHeight="1" x14ac:dyDescent="0.2">
      <c r="B39" s="84" t="s">
        <v>70</v>
      </c>
    </row>
    <row r="40" spans="2:2" s="2" customFormat="1" ht="18.75" customHeight="1" x14ac:dyDescent="0.2">
      <c r="B40" s="83" t="s">
        <v>71</v>
      </c>
    </row>
    <row r="41" spans="2:2" s="2" customFormat="1" ht="18.75" customHeight="1" x14ac:dyDescent="0.2">
      <c r="B41" s="84" t="s">
        <v>72</v>
      </c>
    </row>
    <row r="42" spans="2:2" s="2" customFormat="1" ht="18.75" customHeight="1" x14ac:dyDescent="0.2">
      <c r="B42" s="83" t="s">
        <v>73</v>
      </c>
    </row>
    <row r="43" spans="2:2" s="2" customFormat="1" ht="18.75" customHeight="1" x14ac:dyDescent="0.2">
      <c r="B43" s="83" t="s">
        <v>74</v>
      </c>
    </row>
    <row r="44" spans="2:2" s="2" customFormat="1" ht="18.75" customHeight="1" x14ac:dyDescent="0.2">
      <c r="B44" s="84" t="s">
        <v>75</v>
      </c>
    </row>
    <row r="45" spans="2:2" s="2" customFormat="1" ht="18.75" customHeight="1" x14ac:dyDescent="0.2">
      <c r="B45" s="84" t="s">
        <v>76</v>
      </c>
    </row>
    <row r="46" spans="2:2" s="2" customFormat="1" ht="18.75" customHeight="1" x14ac:dyDescent="0.2">
      <c r="B46" s="84" t="s">
        <v>77</v>
      </c>
    </row>
    <row r="47" spans="2:2" s="2" customFormat="1" ht="18.75" customHeight="1" x14ac:dyDescent="0.2">
      <c r="B47" s="84" t="s">
        <v>78</v>
      </c>
    </row>
    <row r="48" spans="2:2" s="2" customFormat="1" ht="18.75" customHeight="1" x14ac:dyDescent="0.2">
      <c r="B48" s="83" t="s">
        <v>79</v>
      </c>
    </row>
    <row r="49" spans="2:2" s="2" customFormat="1" ht="18.75" customHeight="1" x14ac:dyDescent="0.2">
      <c r="B49" s="84" t="s">
        <v>80</v>
      </c>
    </row>
    <row r="50" spans="2:2" s="2" customFormat="1" ht="18.75" customHeight="1" x14ac:dyDescent="0.2">
      <c r="B50" s="84" t="s">
        <v>81</v>
      </c>
    </row>
    <row r="51" spans="2:2" s="2" customFormat="1" ht="18.75" customHeight="1" x14ac:dyDescent="0.2">
      <c r="B51" s="84" t="s">
        <v>82</v>
      </c>
    </row>
    <row r="52" spans="2:2" s="2" customFormat="1" ht="18.75" customHeight="1" x14ac:dyDescent="0.2">
      <c r="B52" s="83" t="s">
        <v>83</v>
      </c>
    </row>
    <row r="53" spans="2:2" s="2" customFormat="1" ht="18.75" customHeight="1" x14ac:dyDescent="0.2">
      <c r="B53" s="83" t="s">
        <v>84</v>
      </c>
    </row>
    <row r="54" spans="2:2" s="2" customFormat="1" ht="18.75" customHeight="1" x14ac:dyDescent="0.2">
      <c r="B54" s="83" t="s">
        <v>85</v>
      </c>
    </row>
    <row r="55" spans="2:2" s="2" customFormat="1" ht="18.75" customHeight="1" x14ac:dyDescent="0.2">
      <c r="B55" s="84" t="s">
        <v>86</v>
      </c>
    </row>
    <row r="56" spans="2:2" s="2" customFormat="1" ht="18.75" customHeight="1" x14ac:dyDescent="0.2">
      <c r="B56" s="84" t="s">
        <v>87</v>
      </c>
    </row>
    <row r="57" spans="2:2" s="2" customFormat="1" ht="18.75" customHeight="1" x14ac:dyDescent="0.2">
      <c r="B57" s="84" t="s">
        <v>88</v>
      </c>
    </row>
    <row r="58" spans="2:2" s="2" customFormat="1" ht="18.75" customHeight="1" x14ac:dyDescent="0.2"/>
    <row r="59" spans="2:2" s="2" customFormat="1" ht="18.75" customHeight="1" x14ac:dyDescent="0.2"/>
    <row r="60" spans="2:2" s="2" customFormat="1" ht="18.75" customHeight="1" x14ac:dyDescent="0.2"/>
    <row r="61" spans="2:2" s="2" customFormat="1" ht="18.75" customHeight="1" x14ac:dyDescent="0.2"/>
  </sheetData>
  <mergeCells count="2">
    <mergeCell ref="B1:I1"/>
    <mergeCell ref="A2:I2"/>
  </mergeCells>
  <hyperlinks>
    <hyperlink ref="A2" r:id="rId1" xr:uid="{00000000-0004-0000-0300-000000000000}"/>
    <hyperlink ref="B5" r:id="rId2" location="ACCRINT" tooltip="ACCRINT popis funkce" display="http://office.lasakovi.com/excel/funkce/ms-excel-funkce-financni/ - ACCRINT" xr:uid="{00000000-0004-0000-0300-000001000000}"/>
    <hyperlink ref="B9" r:id="rId3" location="BUDHODNOTA" tooltip="BUDHODNOTA" display="http://office.lasakovi.com/excel/funkce/ms-excel-funkce-financni/ - BUDHODNOTA" xr:uid="{00000000-0004-0000-0300-000002000000}"/>
    <hyperlink ref="B16" r:id="rId4" location="CUMIPMT" tooltip="CUMIPMT popis funkce" display="http://office.lasakovi.com/excel/funkce/ms-excel-funkce-financni/ - CUMIPMT" xr:uid="{00000000-0004-0000-0300-000003000000}"/>
    <hyperlink ref="B17" r:id="rId5" location="CUMPRINC" tooltip="CUMPRINC popis funkce" display="http://office.lasakovi.com/excel/funkce/ms-excel-funkce-financni/ - CUMPRINC" xr:uid="{00000000-0004-0000-0300-000004000000}"/>
    <hyperlink ref="B18" r:id="rId6" location="CISTA.SOUCHODNOTA" tooltip="ČISTÁ.SOUČHODNOTA" display="http://office.lasakovi.com/excel/funkce/ms-excel-funkce-financni/ - CISTA.SOUCHODNOTA" xr:uid="{00000000-0004-0000-0300-000005000000}"/>
    <hyperlink ref="B23" r:id="rId7" location="EFFECT" tooltip="EFFECT popis funkce" display="http://office.lasakovi.com/excel/funkce/ms-excel-funkce-financni/ - EFFECT" xr:uid="{00000000-0004-0000-0300-000006000000}"/>
    <hyperlink ref="B24" r:id="rId8" location="FVSCHEDULE" tooltip="FVSCHEDULE popis funkce" display="http://office.lasakovi.com/excel/funkce/ms-excel-funkce-financni/ - FVSCHEDULE" xr:uid="{00000000-0004-0000-0300-000007000000}"/>
    <hyperlink ref="B26" r:id="rId9" location="ISPMT" tooltip="ISPMT popis funkce" display="http://office.lasakovi.com/excel/funkce/ms-excel-funkce-financni/ - ISPMT" xr:uid="{00000000-0004-0000-0300-000008000000}"/>
    <hyperlink ref="B28" r:id="rId10" location="MÍRA.VÝNOSNOSTI" tooltip="MÍRA.VÝNOSNOSTI" display="http://office.lasakovi.com/excel/funkce/ms-excel-funkce-financni/ - MÍRA.VÝNOSNOSTI" xr:uid="{00000000-0004-0000-0300-000009000000}"/>
    <hyperlink ref="B29" r:id="rId11" location="MOD.MÍRA.VÝNOSNOSTI" tooltip="MOD.MÍRA.VÝNOSNOSTI" display="http://office.lasakovi.com/excel/funkce/ms-excel-funkce-financni/ - MOD.MÍRA.VÝNOSNOSTI" xr:uid="{00000000-0004-0000-0300-00000A000000}"/>
    <hyperlink ref="B30" r:id="rId12" location="NOMINAL" tooltip="NOMINAL popis funkce" display="http://office.lasakovi.com/excel/funkce/ms-excel-funkce-financni/ - NOMINAL" xr:uid="{00000000-0004-0000-0300-00000B000000}"/>
    <hyperlink ref="B35" r:id="rId13" location="ODPIS.LIN" tooltip="ODPIS.LIN" display="http://office.lasakovi.com/excel/funkce/ms-excel-funkce-financni/ - ODPIS.LIN" xr:uid="{00000000-0004-0000-0300-00000C000000}"/>
    <hyperlink ref="B36" r:id="rId14" location="ODPIS.NELIN" tooltip="ODPIS.NELIN" display="http://office.lasakovi.com/excel/funkce/ms-excel-funkce-financni/ - ODPIS.NELIN" xr:uid="{00000000-0004-0000-0300-00000D000000}"/>
    <hyperlink ref="B38" r:id="rId15" location="ODPIS.ZRYCH" tooltip="ODPIS.ZRYCH" display="http://office.lasakovi.com/excel/funkce/ms-excel-funkce-financni/ - ODPIS.ZRYCH" xr:uid="{00000000-0004-0000-0300-00000E000000}"/>
    <hyperlink ref="B40" r:id="rId16" location="PLATBA" tooltip="Jak na funkci PLATBA" display="http://office.lasakovi.com/excel/funkce/ms-excel-funkce-financni/ - PLATBA" xr:uid="{00000000-0004-0000-0300-00000F000000}"/>
    <hyperlink ref="B42" r:id="rId17" location="PLATBA.ZÁKLAD" tooltip="PLATBA.ZÁKLAD" display="http://office.lasakovi.com/excel/funkce/ms-excel-funkce-financni/ - PLATBA.ZÁKLAD" xr:uid="{00000000-0004-0000-0300-000010000000}"/>
    <hyperlink ref="B43" r:id="rId18" location="POČET.OBDOBÍ" tooltip="POČET.OBDOBÍ" display="http://office.lasakovi.com/excel/funkce/ms-excel-funkce-financni/ - POČET.OBDOBÍ" xr:uid="{00000000-0004-0000-0300-000011000000}"/>
    <hyperlink ref="B48" r:id="rId19" location="SOUČHODNOTA" tooltip="SOUČHODNOTA" display="http://office.lasakovi.com/excel/funkce/ms-excel-funkce-financni/ - SOUČHODNOTA" xr:uid="{00000000-0004-0000-0300-000012000000}"/>
    <hyperlink ref="B52" r:id="rId20" location="UROKOVA.MIRA" tooltip="ÚROKOVÁ.MÍRA" display="http://office.lasakovi.com/excel/funkce/ms-excel-funkce-financni/ - UROKOVA.MIRA" xr:uid="{00000000-0004-0000-0300-000013000000}"/>
    <hyperlink ref="B53" r:id="rId21" location="XIRR" tooltip="XIRR popis funkce" display="http://office.lasakovi.com/excel/funkce/ms-excel-funkce-financni/ - XIRR" xr:uid="{00000000-0004-0000-0300-000014000000}"/>
    <hyperlink ref="B54" r:id="rId22" location="XNPV" tooltip="XNPV popis funkce" display="http://office.lasakovi.com/excel/funkce/ms-excel-funkce-financni/ - XNPV" xr:uid="{00000000-0004-0000-0300-000015000000}"/>
  </hyperlinks>
  <pageMargins left="0.7" right="0.7" top="0.78740157499999996" bottom="0.78740157499999996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Úvod</vt:lpstr>
      <vt:lpstr>Teorie</vt:lpstr>
      <vt:lpstr>Funkce</vt:lpstr>
      <vt:lpstr>Seznam funkcí</vt:lpstr>
      <vt:lpstr>Funkce!Oblast_tisku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Lasak Pavel</dc:creator>
  <cp:lastModifiedBy>Pavel Lasak</cp:lastModifiedBy>
  <cp:lastPrinted>2010-04-16T10:52:37Z</cp:lastPrinted>
  <dcterms:created xsi:type="dcterms:W3CDTF">2010-03-19T11:30:15Z</dcterms:created>
  <dcterms:modified xsi:type="dcterms:W3CDTF">2021-12-07T05:47:36Z</dcterms:modified>
</cp:coreProperties>
</file>