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22310_muni_cz/Documents/"/>
    </mc:Choice>
  </mc:AlternateContent>
  <xr:revisionPtr revIDLastSave="0" documentId="8_{BF02D4A7-60F4-46FC-B292-E5C274067144}" xr6:coauthVersionLast="46" xr6:coauthVersionMax="46" xr10:uidLastSave="{00000000-0000-0000-0000-000000000000}"/>
  <bookViews>
    <workbookView xWindow="-120" yWindow="-120" windowWidth="25440" windowHeight="15390" xr2:uid="{A54139ED-ACFB-40FC-8D3B-3399FB1C63CE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C3" i="1"/>
  <c r="I3" i="1" s="1"/>
  <c r="C4" i="1"/>
  <c r="I4" i="1" s="1"/>
  <c r="C6" i="1"/>
  <c r="I6" i="1" s="1"/>
  <c r="C7" i="1"/>
  <c r="I7" i="1" s="1"/>
  <c r="C8" i="1"/>
  <c r="I8" i="1" s="1"/>
  <c r="C9" i="1"/>
  <c r="I9" i="1" s="1"/>
  <c r="C10" i="1"/>
  <c r="I10" i="1" s="1"/>
  <c r="C11" i="1"/>
  <c r="I11" i="1" s="1"/>
  <c r="C12" i="1"/>
  <c r="I12" i="1" s="1"/>
  <c r="C2" i="1"/>
  <c r="I2" i="1" s="1"/>
  <c r="D13" i="2"/>
  <c r="B8" i="2"/>
  <c r="B5" i="2"/>
  <c r="B6" i="2" s="1"/>
  <c r="B7" i="2" s="1"/>
  <c r="N4" i="1" l="1"/>
  <c r="N7" i="1"/>
  <c r="N11" i="1"/>
  <c r="N10" i="1"/>
  <c r="N6" i="1"/>
  <c r="N3" i="1"/>
  <c r="N9" i="1"/>
  <c r="O9" i="1" s="1" a="1"/>
  <c r="O9" i="1" s="1"/>
  <c r="N12" i="1"/>
  <c r="O12" i="1" s="1" a="1"/>
  <c r="O12" i="1" s="1"/>
  <c r="N8" i="1"/>
  <c r="N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<sst xmlns="http://schemas.openxmlformats.org/spreadsheetml/2006/main" count="53" uniqueCount="50">
  <si>
    <t>Benna Sebastián</t>
  </si>
  <si>
    <t>POT1</t>
  </si>
  <si>
    <t>POT2</t>
  </si>
  <si>
    <t>POT3</t>
  </si>
  <si>
    <t>Celkem</t>
  </si>
  <si>
    <t>1.</t>
  </si>
  <si>
    <t>Trh se sekačkami</t>
  </si>
  <si>
    <t>počet domácnosti</t>
  </si>
  <si>
    <t>procento se zahradou - cca třetina?</t>
  </si>
  <si>
    <t>na jak dlouho sekačka? 6 lwt</t>
  </si>
  <si>
    <t xml:space="preserve">firmy města veřejné </t>
  </si>
  <si>
    <t>POT4 - prezentace</t>
  </si>
  <si>
    <t>Test - min 60%</t>
  </si>
  <si>
    <t>Teoretické</t>
  </si>
  <si>
    <t>Celkem bodů</t>
  </si>
  <si>
    <t>firma + lidi</t>
  </si>
  <si>
    <t xml:space="preserve">postup </t>
  </si>
  <si>
    <t>Odhad</t>
  </si>
  <si>
    <t xml:space="preserve">2. </t>
  </si>
  <si>
    <t xml:space="preserve">3. </t>
  </si>
  <si>
    <t>4.</t>
  </si>
  <si>
    <t xml:space="preserve">5. </t>
  </si>
  <si>
    <t>úkol 6</t>
  </si>
  <si>
    <t>úkol 7</t>
  </si>
  <si>
    <t>úkol 8</t>
  </si>
  <si>
    <t>úkol 9</t>
  </si>
  <si>
    <t>úkol 10</t>
  </si>
  <si>
    <t>Známka</t>
  </si>
  <si>
    <t>Test - teoretické (10)</t>
  </si>
  <si>
    <t>Test - praktické (30)</t>
  </si>
  <si>
    <t>Mělo se jednat o odhad trhu se sekačkami, marketingový výzum už je příliš náročným, navíc stejně budete muset odhadovat; pokud budou klíčoví partneři absolventi jako zákazníci, bude to problematické, postrádám i jiné klíčové aprtnery - kdo bdue proadenství dělat?</t>
  </si>
  <si>
    <t>Brauner Marek</t>
  </si>
  <si>
    <t>moc komplikované, odhad stačí stručněji</t>
  </si>
  <si>
    <t>Groborz Jan</t>
  </si>
  <si>
    <t>Kratochvílová Andrea</t>
  </si>
  <si>
    <t>Kuběnová</t>
  </si>
  <si>
    <t>Kouba Martin</t>
  </si>
  <si>
    <t>Hrubá Ondřejka</t>
  </si>
  <si>
    <t>Patráš František</t>
  </si>
  <si>
    <t>Szaniawska, Joanna</t>
  </si>
  <si>
    <t>Webber Michal</t>
  </si>
  <si>
    <t>Žatko Ján</t>
  </si>
  <si>
    <t>Test náhradní termín</t>
  </si>
  <si>
    <t>24.1. 17:00</t>
  </si>
  <si>
    <t>do konce týdne 23.1.</t>
  </si>
  <si>
    <t>A</t>
  </si>
  <si>
    <t>D</t>
  </si>
  <si>
    <t>B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</si>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</sst>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0" fillId="2" borderId="0" xfId="0" applyFill="1"/>
    <xf numFmtId="0" fontId="2" fillId="0" borderId="0" xfId="0" applyFont="1"/>
    <xf numFmtId="0" fontId="2" fillId="0" borderId="1" xfId="0" applyFont="1" applyBorder="1"/>
    <xf numFmtId="0" fontId="0" fillId="3" borderId="1" xfId="0" applyFill="1" applyBorder="1"/>
    <xf numFmtId="9" fontId="0" fillId="3" borderId="1" xfId="2" applyFont="1" applyFill="1" applyBorder="1"/>
    <xf numFmtId="0" fontId="0" fillId="0" borderId="2" xfId="0" applyFill="1" applyBorder="1"/>
    <xf numFmtId="0" fontId="3" fillId="0" borderId="1" xfId="0" applyFont="1" applyBorder="1"/>
    <xf numFmtId="0" fontId="3" fillId="0" borderId="2" xfId="0" applyFont="1" applyFill="1" applyBorder="1"/>
    <xf numFmtId="0" fontId="2" fillId="3" borderId="1" xfId="0" applyFont="1" applyFill="1" applyBorder="1"/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59B1-AF72-477F-BD99-621F3A376621}">
  <dimension ref="A1:R14"/>
  <sheetViews>
    <sheetView tabSelected="1" workbookViewId="0">
      <selection activeCell="P17" sqref="P17"/>
    </sheetView>
  </sheetViews>
  <sheetFormatPr defaultRowHeight="15" x14ac:dyDescent="0.25"/>
  <cols>
    <col min="1" max="1" width="19.5703125" style="5" customWidth="1"/>
    <col min="2" max="2" width="12.5703125" customWidth="1"/>
    <col min="3" max="3" width="12.7109375" customWidth="1"/>
    <col min="4" max="8" width="6.7109375" customWidth="1"/>
    <col min="9" max="9" width="12.7109375" style="4" customWidth="1"/>
    <col min="16" max="16" width="17.7109375" customWidth="1"/>
  </cols>
  <sheetData>
    <row r="1" spans="1:18" x14ac:dyDescent="0.25">
      <c r="A1" s="6"/>
      <c r="B1" s="6" t="s">
        <v>28</v>
      </c>
      <c r="C1" s="12" t="s">
        <v>29</v>
      </c>
      <c r="D1" s="10" t="s">
        <v>22</v>
      </c>
      <c r="E1" s="10" t="s">
        <v>23</v>
      </c>
      <c r="F1" s="10" t="s">
        <v>24</v>
      </c>
      <c r="G1" s="10" t="s">
        <v>25</v>
      </c>
      <c r="H1" s="10" t="s">
        <v>26</v>
      </c>
      <c r="I1" s="7" t="s">
        <v>12</v>
      </c>
      <c r="J1" s="6" t="s">
        <v>1</v>
      </c>
      <c r="K1" s="6" t="s">
        <v>2</v>
      </c>
      <c r="L1" s="6" t="s">
        <v>3</v>
      </c>
      <c r="M1" s="6" t="s">
        <v>11</v>
      </c>
      <c r="N1" s="7" t="s">
        <v>4</v>
      </c>
      <c r="O1" s="7" t="s">
        <v>27</v>
      </c>
      <c r="P1" s="9" t="s">
        <v>42</v>
      </c>
    </row>
    <row r="2" spans="1:18" x14ac:dyDescent="0.25">
      <c r="A2" s="6" t="s">
        <v>0</v>
      </c>
      <c r="B2" s="6">
        <v>8</v>
      </c>
      <c r="C2" s="12">
        <f>D2+E2+F2+G2+H2</f>
        <v>18</v>
      </c>
      <c r="D2" s="10">
        <v>5</v>
      </c>
      <c r="E2" s="10">
        <v>1</v>
      </c>
      <c r="F2" s="11">
        <v>6</v>
      </c>
      <c r="G2" s="10">
        <v>3</v>
      </c>
      <c r="H2" s="10">
        <v>3</v>
      </c>
      <c r="I2" s="8">
        <f>(B2+C2)/40</f>
        <v>0.65</v>
      </c>
      <c r="J2" s="6">
        <v>7</v>
      </c>
      <c r="K2" s="6">
        <v>10</v>
      </c>
      <c r="L2" s="6">
        <v>30</v>
      </c>
      <c r="M2" s="6"/>
      <c r="N2" s="7">
        <f>B2+C2+J2+K2+L2+M2</f>
        <v>73</v>
      </c>
      <c r="O2" s="7" t="s">
        <v>46</v>
      </c>
      <c r="R2" t="s">
        <v>30</v>
      </c>
    </row>
    <row r="3" spans="1:18" x14ac:dyDescent="0.25">
      <c r="A3" s="6" t="s">
        <v>31</v>
      </c>
      <c r="B3" s="6">
        <v>7</v>
      </c>
      <c r="C3" s="12">
        <f t="shared" ref="C3:C12" si="0">D3+E3+F3+G3+H3</f>
        <v>30</v>
      </c>
      <c r="D3" s="10">
        <v>5</v>
      </c>
      <c r="E3" s="10">
        <v>5</v>
      </c>
      <c r="F3" s="10">
        <v>10</v>
      </c>
      <c r="G3" s="10">
        <v>5</v>
      </c>
      <c r="H3" s="10">
        <v>5</v>
      </c>
      <c r="I3" s="8">
        <f t="shared" ref="I3:I12" si="1">(B3+C3)/40</f>
        <v>0.92500000000000004</v>
      </c>
      <c r="J3" s="6"/>
      <c r="K3" s="6"/>
      <c r="L3" s="6">
        <v>30</v>
      </c>
      <c r="M3" s="6">
        <v>20</v>
      </c>
      <c r="N3" s="7">
        <f t="shared" ref="N3:N12" si="2">B3+C3+J3+K3+L3+M3</f>
        <v>87</v>
      </c>
      <c r="O3" s="7" t="s">
        <v>47</v>
      </c>
      <c r="R3" t="s">
        <v>32</v>
      </c>
    </row>
    <row r="4" spans="1:18" x14ac:dyDescent="0.25">
      <c r="A4" s="6" t="s">
        <v>33</v>
      </c>
      <c r="B4" s="6">
        <v>8</v>
      </c>
      <c r="C4" s="12">
        <f t="shared" si="0"/>
        <v>18</v>
      </c>
      <c r="D4" s="10">
        <v>4</v>
      </c>
      <c r="E4" s="10">
        <v>1</v>
      </c>
      <c r="F4" s="10">
        <v>6</v>
      </c>
      <c r="G4" s="10">
        <v>2</v>
      </c>
      <c r="H4" s="10">
        <v>5</v>
      </c>
      <c r="I4" s="8">
        <f t="shared" si="1"/>
        <v>0.65</v>
      </c>
      <c r="J4" s="6"/>
      <c r="K4" s="6"/>
      <c r="L4" s="6">
        <v>30</v>
      </c>
      <c r="M4" s="6">
        <v>10</v>
      </c>
      <c r="N4" s="7">
        <f t="shared" si="2"/>
        <v>66</v>
      </c>
      <c r="O4" s="7" t="s">
        <v>46</v>
      </c>
    </row>
    <row r="5" spans="1:18" x14ac:dyDescent="0.25">
      <c r="A5" s="6" t="s">
        <v>37</v>
      </c>
      <c r="B5" s="6"/>
      <c r="C5" s="12"/>
      <c r="D5" s="10"/>
      <c r="E5" s="10"/>
      <c r="F5" s="10"/>
      <c r="G5" s="10"/>
      <c r="H5" s="10"/>
      <c r="I5" s="8"/>
      <c r="J5" s="6"/>
      <c r="K5" s="6"/>
      <c r="L5" s="6"/>
      <c r="M5" s="6"/>
      <c r="N5" s="7">
        <f t="shared" si="2"/>
        <v>0</v>
      </c>
      <c r="O5" s="7"/>
    </row>
    <row r="6" spans="1:18" x14ac:dyDescent="0.25">
      <c r="A6" s="6" t="s">
        <v>34</v>
      </c>
      <c r="B6" s="6">
        <v>6</v>
      </c>
      <c r="C6" s="12">
        <f t="shared" si="0"/>
        <v>25</v>
      </c>
      <c r="D6" s="10">
        <v>5</v>
      </c>
      <c r="E6" s="10">
        <v>2</v>
      </c>
      <c r="F6" s="10">
        <v>10</v>
      </c>
      <c r="G6" s="10">
        <v>5</v>
      </c>
      <c r="H6" s="10">
        <v>3</v>
      </c>
      <c r="I6" s="8">
        <f t="shared" si="1"/>
        <v>0.77500000000000002</v>
      </c>
      <c r="J6" s="6">
        <v>7</v>
      </c>
      <c r="K6" s="6">
        <v>10</v>
      </c>
      <c r="L6" s="6">
        <v>30</v>
      </c>
      <c r="M6" s="6">
        <v>20</v>
      </c>
      <c r="N6" s="7">
        <f t="shared" si="2"/>
        <v>98</v>
      </c>
      <c r="O6" s="7" t="s">
        <v>45</v>
      </c>
    </row>
    <row r="7" spans="1:18" x14ac:dyDescent="0.25">
      <c r="A7" s="6" t="s">
        <v>35</v>
      </c>
      <c r="B7" s="6">
        <v>8</v>
      </c>
      <c r="C7" s="12">
        <f t="shared" si="0"/>
        <v>25</v>
      </c>
      <c r="D7" s="10">
        <v>3</v>
      </c>
      <c r="E7" s="10">
        <v>2</v>
      </c>
      <c r="F7" s="10">
        <v>10</v>
      </c>
      <c r="G7" s="10">
        <v>5</v>
      </c>
      <c r="H7" s="10">
        <v>5</v>
      </c>
      <c r="I7" s="8">
        <f t="shared" si="1"/>
        <v>0.82499999999999996</v>
      </c>
      <c r="J7" s="6">
        <v>9</v>
      </c>
      <c r="K7" s="6">
        <v>8</v>
      </c>
      <c r="L7" s="6">
        <v>30</v>
      </c>
      <c r="M7" s="6"/>
      <c r="N7" s="7">
        <f t="shared" si="2"/>
        <v>80</v>
      </c>
      <c r="O7" s="7" t="s">
        <v>48</v>
      </c>
    </row>
    <row r="8" spans="1:18" x14ac:dyDescent="0.25">
      <c r="A8" s="6" t="s">
        <v>36</v>
      </c>
      <c r="B8" s="6">
        <v>8</v>
      </c>
      <c r="C8" s="12">
        <f t="shared" si="0"/>
        <v>27</v>
      </c>
      <c r="D8" s="10">
        <v>4</v>
      </c>
      <c r="E8" s="10">
        <v>3</v>
      </c>
      <c r="F8" s="10">
        <v>10</v>
      </c>
      <c r="G8" s="10">
        <v>5</v>
      </c>
      <c r="H8" s="10">
        <v>5</v>
      </c>
      <c r="I8" s="8">
        <f t="shared" si="1"/>
        <v>0.875</v>
      </c>
      <c r="J8" s="6">
        <v>8</v>
      </c>
      <c r="K8" s="6"/>
      <c r="L8" s="6">
        <v>30</v>
      </c>
      <c r="M8" s="6">
        <v>10</v>
      </c>
      <c r="N8" s="7">
        <f t="shared" si="2"/>
        <v>83</v>
      </c>
      <c r="O8" s="7" t="s">
        <v>47</v>
      </c>
    </row>
    <row r="9" spans="1:18" x14ac:dyDescent="0.25">
      <c r="A9" s="6" t="s">
        <v>38</v>
      </c>
      <c r="B9" s="6"/>
      <c r="C9" s="12">
        <f t="shared" si="0"/>
        <v>0</v>
      </c>
      <c r="D9" s="10"/>
      <c r="E9" s="10"/>
      <c r="F9" s="10"/>
      <c r="G9" s="10"/>
      <c r="H9" s="10"/>
      <c r="I9" s="8">
        <f t="shared" si="1"/>
        <v>0</v>
      </c>
      <c r="J9" s="6"/>
      <c r="K9" s="6"/>
      <c r="L9" s="6"/>
      <c r="M9" s="6"/>
      <c r="N9" s="7">
        <f t="shared" si="2"/>
        <v>0</v>
      </c>
      <c r="O9" s="7" t="str" cm="1">
        <f t="array" ref="O9">IF(N9&lt;60,"F",IF(I2≤64,"E",IF(I2≤73,"D",IF(I2≤82,"C",IF(I2≤91, "B","A")))))</f>
        <v>F</v>
      </c>
    </row>
    <row r="10" spans="1:18" x14ac:dyDescent="0.25">
      <c r="A10" s="6" t="s">
        <v>39</v>
      </c>
      <c r="B10" s="6">
        <v>7</v>
      </c>
      <c r="C10" s="12">
        <f t="shared" si="0"/>
        <v>23</v>
      </c>
      <c r="D10" s="10">
        <v>5</v>
      </c>
      <c r="E10" s="10">
        <v>3</v>
      </c>
      <c r="F10" s="10">
        <v>10</v>
      </c>
      <c r="G10" s="10">
        <v>5</v>
      </c>
      <c r="H10" s="10"/>
      <c r="I10" s="8">
        <f t="shared" si="1"/>
        <v>0.75</v>
      </c>
      <c r="J10" s="6">
        <v>10</v>
      </c>
      <c r="K10" s="6"/>
      <c r="L10" s="6">
        <v>20</v>
      </c>
      <c r="M10" s="6"/>
      <c r="N10" s="7">
        <f t="shared" si="2"/>
        <v>60</v>
      </c>
      <c r="O10" s="7" t="s">
        <v>49</v>
      </c>
      <c r="P10" s="5" t="s">
        <v>43</v>
      </c>
    </row>
    <row r="11" spans="1:18" x14ac:dyDescent="0.25">
      <c r="A11" s="6" t="s">
        <v>40</v>
      </c>
      <c r="B11" s="6">
        <v>10</v>
      </c>
      <c r="C11" s="12">
        <f t="shared" si="0"/>
        <v>18</v>
      </c>
      <c r="D11" s="10">
        <v>4</v>
      </c>
      <c r="E11" s="10">
        <v>0</v>
      </c>
      <c r="F11" s="10">
        <v>8</v>
      </c>
      <c r="G11" s="10">
        <v>3</v>
      </c>
      <c r="H11" s="10">
        <v>3</v>
      </c>
      <c r="I11" s="8">
        <f t="shared" si="1"/>
        <v>0.7</v>
      </c>
      <c r="J11" s="6">
        <v>7</v>
      </c>
      <c r="K11" s="6">
        <v>10</v>
      </c>
      <c r="L11" s="6">
        <v>20</v>
      </c>
      <c r="M11" s="6"/>
      <c r="N11" s="7">
        <f t="shared" si="2"/>
        <v>65</v>
      </c>
      <c r="O11" s="7" t="s">
        <v>46</v>
      </c>
      <c r="P11" s="5" t="s">
        <v>44</v>
      </c>
    </row>
    <row r="12" spans="1:18" x14ac:dyDescent="0.25">
      <c r="A12" s="6" t="s">
        <v>41</v>
      </c>
      <c r="B12" s="6"/>
      <c r="C12" s="12">
        <f t="shared" si="0"/>
        <v>0</v>
      </c>
      <c r="D12" s="10"/>
      <c r="E12" s="10"/>
      <c r="F12" s="10"/>
      <c r="G12" s="10"/>
      <c r="H12" s="10"/>
      <c r="I12" s="8">
        <f t="shared" si="1"/>
        <v>0</v>
      </c>
      <c r="J12" s="6"/>
      <c r="K12" s="6"/>
      <c r="L12" s="6"/>
      <c r="M12" s="6"/>
      <c r="N12" s="7">
        <f t="shared" si="2"/>
        <v>0</v>
      </c>
      <c r="O12" s="7" t="str" cm="1">
        <f t="array" ref="O12">IF(N12&lt;60,"F",IF(I2≤64,"E",IF(I2≤73,"D",IF(I2≤82,"C",IF(I2≤91, "B","A")))))</f>
        <v>F</v>
      </c>
    </row>
    <row r="13" spans="1:18" x14ac:dyDescent="0.25">
      <c r="A13" s="6"/>
      <c r="B13" s="6"/>
      <c r="C13" s="12"/>
      <c r="D13" s="10"/>
      <c r="E13" s="10"/>
      <c r="F13" s="10"/>
      <c r="G13" s="10"/>
      <c r="H13" s="10"/>
      <c r="I13" s="8"/>
      <c r="J13" s="6"/>
      <c r="K13" s="6"/>
      <c r="L13" s="6"/>
      <c r="M13" s="6"/>
      <c r="N13" s="7"/>
      <c r="O13" s="7"/>
    </row>
    <row r="14" spans="1:18" x14ac:dyDescent="0.25">
      <c r="A14" s="6"/>
      <c r="B14" s="6"/>
      <c r="C14" s="12"/>
      <c r="D14" s="10"/>
      <c r="E14" s="10"/>
      <c r="F14" s="10"/>
      <c r="G14" s="10"/>
      <c r="H14" s="10"/>
      <c r="I14" s="8"/>
      <c r="J14" s="6"/>
      <c r="K14" s="6"/>
      <c r="L14" s="6"/>
      <c r="M14" s="6"/>
      <c r="N14" s="7"/>
      <c r="O14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165B-39D8-4FB6-B5BA-AD6383D2A7F3}">
  <dimension ref="A1:J13"/>
  <sheetViews>
    <sheetView workbookViewId="0">
      <selection activeCell="E16" sqref="E16"/>
    </sheetView>
  </sheetViews>
  <sheetFormatPr defaultRowHeight="15" x14ac:dyDescent="0.25"/>
  <cols>
    <col min="2" max="2" width="13.7109375" bestFit="1" customWidth="1"/>
  </cols>
  <sheetData>
    <row r="1" spans="1:10" x14ac:dyDescent="0.25">
      <c r="D1" t="s">
        <v>14</v>
      </c>
    </row>
    <row r="2" spans="1:10" x14ac:dyDescent="0.25">
      <c r="A2" t="s">
        <v>13</v>
      </c>
      <c r="D2">
        <v>10</v>
      </c>
    </row>
    <row r="3" spans="1:10" x14ac:dyDescent="0.25">
      <c r="A3" t="s">
        <v>5</v>
      </c>
      <c r="D3">
        <v>5</v>
      </c>
      <c r="E3" t="s">
        <v>15</v>
      </c>
      <c r="F3">
        <v>2</v>
      </c>
      <c r="G3" t="s">
        <v>16</v>
      </c>
      <c r="H3">
        <v>2</v>
      </c>
      <c r="I3" t="s">
        <v>17</v>
      </c>
      <c r="J3">
        <v>1</v>
      </c>
    </row>
    <row r="4" spans="1:10" x14ac:dyDescent="0.25">
      <c r="A4" t="s">
        <v>6</v>
      </c>
    </row>
    <row r="5" spans="1:10" x14ac:dyDescent="0.25">
      <c r="A5" t="s">
        <v>7</v>
      </c>
      <c r="B5" s="1">
        <f>10000000/4</f>
        <v>2500000</v>
      </c>
    </row>
    <row r="6" spans="1:10" x14ac:dyDescent="0.25">
      <c r="A6" t="s">
        <v>8</v>
      </c>
      <c r="B6" s="2">
        <f>B5/3</f>
        <v>833333.33333333337</v>
      </c>
    </row>
    <row r="7" spans="1:10" x14ac:dyDescent="0.25">
      <c r="A7" t="s">
        <v>9</v>
      </c>
      <c r="B7" s="3">
        <f>B6/6</f>
        <v>138888.88888888891</v>
      </c>
    </row>
    <row r="8" spans="1:10" x14ac:dyDescent="0.25">
      <c r="A8" t="s">
        <v>10</v>
      </c>
      <c r="B8">
        <f>10000000/100000</f>
        <v>100</v>
      </c>
    </row>
    <row r="9" spans="1:10" x14ac:dyDescent="0.25">
      <c r="A9" t="s">
        <v>18</v>
      </c>
      <c r="D9">
        <v>5</v>
      </c>
    </row>
    <row r="10" spans="1:10" x14ac:dyDescent="0.25">
      <c r="A10" t="s">
        <v>19</v>
      </c>
      <c r="D10">
        <v>10</v>
      </c>
    </row>
    <row r="11" spans="1:10" x14ac:dyDescent="0.25">
      <c r="A11" t="s">
        <v>20</v>
      </c>
      <c r="D11">
        <v>5</v>
      </c>
    </row>
    <row r="12" spans="1:10" x14ac:dyDescent="0.25">
      <c r="A12" t="s">
        <v>21</v>
      </c>
      <c r="D12">
        <v>5</v>
      </c>
    </row>
    <row r="13" spans="1:10" x14ac:dyDescent="0.25">
      <c r="D13">
        <f>SUM(D2+D3+D9+D10+D11+D12)</f>
        <v>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Svandova</dc:creator>
  <cp:lastModifiedBy>Kubatova Eva</cp:lastModifiedBy>
  <dcterms:created xsi:type="dcterms:W3CDTF">2022-01-21T02:07:08Z</dcterms:created>
  <dcterms:modified xsi:type="dcterms:W3CDTF">2022-02-08T10:38:23Z</dcterms:modified>
</cp:coreProperties>
</file>