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ptimalizace\"/>
    </mc:Choice>
  </mc:AlternateContent>
  <bookViews>
    <workbookView xWindow="0" yWindow="0" windowWidth="21000" windowHeight="11850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K36" i="1" l="1"/>
  <c r="K37" i="1"/>
  <c r="K38" i="1"/>
  <c r="K39" i="1"/>
  <c r="K35" i="1"/>
  <c r="J36" i="1"/>
  <c r="J37" i="1"/>
  <c r="J38" i="1"/>
  <c r="J39" i="1"/>
  <c r="J35" i="1"/>
  <c r="I36" i="1"/>
  <c r="I37" i="1"/>
  <c r="I38" i="1"/>
  <c r="I39" i="1"/>
  <c r="I35" i="1"/>
  <c r="C41" i="1"/>
  <c r="D41" i="1"/>
  <c r="E41" i="1"/>
  <c r="F41" i="1"/>
  <c r="G41" i="1"/>
  <c r="D40" i="1"/>
  <c r="E40" i="1"/>
  <c r="F40" i="1"/>
  <c r="G40" i="1"/>
  <c r="C40" i="1"/>
  <c r="C36" i="1"/>
  <c r="D36" i="1"/>
  <c r="E36" i="1"/>
  <c r="F36" i="1"/>
  <c r="G36" i="1"/>
  <c r="C37" i="1"/>
  <c r="D37" i="1"/>
  <c r="E37" i="1"/>
  <c r="F37" i="1"/>
  <c r="G37" i="1"/>
  <c r="C38" i="1"/>
  <c r="D38" i="1"/>
  <c r="E38" i="1"/>
  <c r="F38" i="1"/>
  <c r="G38" i="1"/>
  <c r="C39" i="1"/>
  <c r="D39" i="1"/>
  <c r="E39" i="1"/>
  <c r="F39" i="1"/>
  <c r="G39" i="1"/>
  <c r="D35" i="1"/>
  <c r="E35" i="1"/>
  <c r="F35" i="1"/>
  <c r="G35" i="1"/>
  <c r="C35" i="1"/>
  <c r="G22" i="1"/>
  <c r="F22" i="1"/>
  <c r="E22" i="1"/>
  <c r="D22" i="1"/>
  <c r="C22" i="1"/>
  <c r="G21" i="1"/>
  <c r="F21" i="1"/>
  <c r="E21" i="1"/>
  <c r="D21" i="1"/>
  <c r="C21" i="1"/>
  <c r="D26" i="1"/>
  <c r="E26" i="1"/>
  <c r="F26" i="1"/>
  <c r="G26" i="1"/>
  <c r="D27" i="1"/>
  <c r="E27" i="1"/>
  <c r="F27" i="1"/>
  <c r="G27" i="1"/>
  <c r="D28" i="1"/>
  <c r="E28" i="1"/>
  <c r="F28" i="1"/>
  <c r="G28" i="1"/>
  <c r="D29" i="1"/>
  <c r="E29" i="1"/>
  <c r="F29" i="1"/>
  <c r="G29" i="1"/>
  <c r="D30" i="1"/>
  <c r="E30" i="1"/>
  <c r="F30" i="1"/>
  <c r="G30" i="1"/>
  <c r="C27" i="1"/>
  <c r="C28" i="1"/>
  <c r="C29" i="1"/>
  <c r="C30" i="1"/>
  <c r="C26" i="1"/>
  <c r="D20" i="1"/>
  <c r="E20" i="1"/>
  <c r="F20" i="1"/>
  <c r="G20" i="1"/>
  <c r="C20" i="1"/>
</calcChain>
</file>

<file path=xl/sharedStrings.xml><?xml version="1.0" encoding="utf-8"?>
<sst xmlns="http://schemas.openxmlformats.org/spreadsheetml/2006/main" count="53" uniqueCount="21">
  <si>
    <t>Česko</t>
  </si>
  <si>
    <t>Rakousko</t>
  </si>
  <si>
    <t>Německo</t>
  </si>
  <si>
    <t>Polsko</t>
  </si>
  <si>
    <t>Slovensko</t>
  </si>
  <si>
    <t>příjem</t>
  </si>
  <si>
    <t>výdaje na bydlení</t>
  </si>
  <si>
    <t>zaměstnanost</t>
  </si>
  <si>
    <t>délka života</t>
  </si>
  <si>
    <t>vražednost</t>
  </si>
  <si>
    <t>ideál</t>
  </si>
  <si>
    <t>bazal</t>
  </si>
  <si>
    <t>váhy</t>
  </si>
  <si>
    <t>užitek</t>
  </si>
  <si>
    <t>pořadí</t>
  </si>
  <si>
    <t>Normovaná matice</t>
  </si>
  <si>
    <t>Vážená normovaná</t>
  </si>
  <si>
    <t>ideal</t>
  </si>
  <si>
    <t>di+</t>
  </si>
  <si>
    <t>di-</t>
  </si>
  <si>
    <t>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</si>
</sst>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41"/>
  <sheetViews>
    <sheetView tabSelected="1" topLeftCell="A10" workbookViewId="0">
      <selection activeCell="C46" sqref="C46"/>
    </sheetView>
  </sheetViews>
  <sheetFormatPr defaultRowHeight="15" x14ac:dyDescent="0.25"/>
  <cols>
    <col min="3" max="3" width="32" customWidth="1"/>
    <col min="4" max="4" width="17" customWidth="1"/>
    <col min="5" max="5" width="13.42578125" customWidth="1"/>
    <col min="6" max="6" width="12.28515625" customWidth="1"/>
  </cols>
  <sheetData>
    <row r="4" spans="2:7" x14ac:dyDescent="0.25">
      <c r="C4" t="s">
        <v>5</v>
      </c>
      <c r="D4" t="s">
        <v>6</v>
      </c>
      <c r="E4" t="s">
        <v>7</v>
      </c>
      <c r="F4" t="s">
        <v>8</v>
      </c>
      <c r="G4" t="s">
        <v>9</v>
      </c>
    </row>
    <row r="5" spans="2:7" x14ac:dyDescent="0.25">
      <c r="B5" t="s">
        <v>0</v>
      </c>
      <c r="C5">
        <v>16614</v>
      </c>
      <c r="D5">
        <v>26</v>
      </c>
      <c r="E5">
        <v>65</v>
      </c>
      <c r="F5">
        <v>77.7</v>
      </c>
      <c r="G5">
        <v>0.9</v>
      </c>
    </row>
    <row r="6" spans="2:7" x14ac:dyDescent="0.25">
      <c r="B6" t="s">
        <v>1</v>
      </c>
      <c r="C6">
        <v>27541</v>
      </c>
      <c r="D6">
        <v>22</v>
      </c>
      <c r="E6">
        <v>72</v>
      </c>
      <c r="F6">
        <v>80.7</v>
      </c>
      <c r="G6">
        <v>0.5</v>
      </c>
    </row>
    <row r="7" spans="2:7" x14ac:dyDescent="0.25">
      <c r="B7" t="s">
        <v>2</v>
      </c>
      <c r="C7">
        <v>27692</v>
      </c>
      <c r="D7">
        <v>22</v>
      </c>
      <c r="E7">
        <v>71</v>
      </c>
      <c r="F7">
        <v>80.5</v>
      </c>
      <c r="G7">
        <v>0.8</v>
      </c>
    </row>
    <row r="8" spans="2:7" x14ac:dyDescent="0.25">
      <c r="B8" t="s">
        <v>3</v>
      </c>
      <c r="C8">
        <v>14508</v>
      </c>
      <c r="D8">
        <v>26</v>
      </c>
      <c r="E8">
        <v>59</v>
      </c>
      <c r="F8">
        <v>75.2</v>
      </c>
      <c r="G8">
        <v>1.6</v>
      </c>
    </row>
    <row r="9" spans="2:7" x14ac:dyDescent="0.25">
      <c r="B9" t="s">
        <v>4</v>
      </c>
      <c r="C9">
        <v>15840</v>
      </c>
      <c r="D9">
        <v>24</v>
      </c>
      <c r="E9">
        <v>59</v>
      </c>
      <c r="F9">
        <v>76.3</v>
      </c>
      <c r="G9">
        <v>1.3</v>
      </c>
    </row>
    <row r="14" spans="2:7" x14ac:dyDescent="0.25">
      <c r="C14" t="s">
        <v>5</v>
      </c>
      <c r="D14" t="s">
        <v>6</v>
      </c>
      <c r="E14" t="s">
        <v>7</v>
      </c>
      <c r="F14" t="s">
        <v>8</v>
      </c>
      <c r="G14" t="s">
        <v>9</v>
      </c>
    </row>
    <row r="15" spans="2:7" x14ac:dyDescent="0.25">
      <c r="B15" t="s">
        <v>0</v>
      </c>
      <c r="C15">
        <v>16614</v>
      </c>
      <c r="D15">
        <v>26</v>
      </c>
      <c r="E15">
        <v>65</v>
      </c>
      <c r="F15">
        <v>77.7</v>
      </c>
      <c r="G15">
        <v>0.9</v>
      </c>
    </row>
    <row r="16" spans="2:7" x14ac:dyDescent="0.25">
      <c r="B16" t="s">
        <v>1</v>
      </c>
      <c r="C16">
        <v>27541</v>
      </c>
      <c r="D16">
        <v>22</v>
      </c>
      <c r="E16">
        <v>72</v>
      </c>
      <c r="F16">
        <v>80.7</v>
      </c>
      <c r="G16">
        <v>0.5</v>
      </c>
    </row>
    <row r="17" spans="2:10" x14ac:dyDescent="0.25">
      <c r="B17" t="s">
        <v>2</v>
      </c>
      <c r="C17">
        <v>27692</v>
      </c>
      <c r="D17">
        <v>22</v>
      </c>
      <c r="E17">
        <v>71</v>
      </c>
      <c r="F17">
        <v>80.5</v>
      </c>
      <c r="G17">
        <v>0.8</v>
      </c>
    </row>
    <row r="18" spans="2:10" x14ac:dyDescent="0.25">
      <c r="B18" t="s">
        <v>3</v>
      </c>
      <c r="C18">
        <v>14508</v>
      </c>
      <c r="D18">
        <v>26</v>
      </c>
      <c r="E18">
        <v>59</v>
      </c>
      <c r="F18">
        <v>75.2</v>
      </c>
      <c r="G18">
        <v>1.6</v>
      </c>
    </row>
    <row r="19" spans="2:10" x14ac:dyDescent="0.25">
      <c r="B19" t="s">
        <v>4</v>
      </c>
      <c r="C19">
        <v>15840</v>
      </c>
      <c r="D19">
        <v>24</v>
      </c>
      <c r="E19">
        <v>59</v>
      </c>
      <c r="F19">
        <v>76.3</v>
      </c>
      <c r="G19">
        <v>1.3</v>
      </c>
    </row>
    <row r="20" spans="2:10" x14ac:dyDescent="0.25">
      <c r="C20">
        <f>SQRT(SUMSQ(C15:C19))</f>
        <v>47568.542178628937</v>
      </c>
      <c r="D20">
        <f t="shared" ref="D20:G20" si="0">SQRT(SUMSQ(D15:D19))</f>
        <v>53.814496188294839</v>
      </c>
      <c r="E20">
        <f t="shared" si="0"/>
        <v>146.32839779072276</v>
      </c>
      <c r="F20">
        <f t="shared" si="0"/>
        <v>174.66184471715624</v>
      </c>
      <c r="G20">
        <f t="shared" si="0"/>
        <v>2.4392621835300936</v>
      </c>
    </row>
    <row r="21" spans="2:10" x14ac:dyDescent="0.25">
      <c r="B21" t="s">
        <v>10</v>
      </c>
      <c r="C21">
        <f>MAX(C15:C19)/C20</f>
        <v>0.58214943598673397</v>
      </c>
      <c r="D21">
        <f>MIN(D15:D19)/D20</f>
        <v>0.40881178043594146</v>
      </c>
      <c r="E21">
        <f>MAX(E15:E19)/E20</f>
        <v>0.49204393054978701</v>
      </c>
      <c r="F21">
        <f>MAX(F15:F19)/F20</f>
        <v>0.46203565598819768</v>
      </c>
      <c r="G21">
        <f>MIN(G15:G19)/G20</f>
        <v>0.20498001542269695</v>
      </c>
    </row>
    <row r="22" spans="2:10" x14ac:dyDescent="0.25">
      <c r="B22" t="s">
        <v>11</v>
      </c>
      <c r="C22">
        <f>MIN(C15:C19)/C20</f>
        <v>0.30499147830765333</v>
      </c>
      <c r="D22">
        <f>MAX(D15:D19)/D20</f>
        <v>0.48314119506065811</v>
      </c>
      <c r="E22">
        <f>MIN(E15:E19)/E20</f>
        <v>0.40320266531163101</v>
      </c>
      <c r="F22">
        <f>MIN(F15:F19)/F20</f>
        <v>0.43054623705467737</v>
      </c>
      <c r="G22">
        <f>MAX(G15:G19)/G20</f>
        <v>0.65593604935263028</v>
      </c>
    </row>
    <row r="24" spans="2:10" x14ac:dyDescent="0.25">
      <c r="B24" s="1" t="s">
        <v>15</v>
      </c>
      <c r="C24" s="1"/>
    </row>
    <row r="25" spans="2:10" x14ac:dyDescent="0.25">
      <c r="C25" t="s">
        <v>5</v>
      </c>
      <c r="D25" t="s">
        <v>6</v>
      </c>
      <c r="E25" t="s">
        <v>7</v>
      </c>
      <c r="F25" t="s">
        <v>8</v>
      </c>
      <c r="G25" t="s">
        <v>9</v>
      </c>
      <c r="I25" t="s">
        <v>13</v>
      </c>
      <c r="J25" t="s">
        <v>14</v>
      </c>
    </row>
    <row r="26" spans="2:10" x14ac:dyDescent="0.25">
      <c r="B26" t="s">
        <v>0</v>
      </c>
      <c r="C26">
        <f>C15/C$20</f>
        <v>0.34926443483618363</v>
      </c>
      <c r="D26">
        <f t="shared" ref="D26:G26" si="1">D15/D$20</f>
        <v>0.48314119506065811</v>
      </c>
      <c r="E26">
        <f t="shared" si="1"/>
        <v>0.44420632619077993</v>
      </c>
      <c r="F26">
        <f t="shared" si="1"/>
        <v>0.4448596092971866</v>
      </c>
      <c r="G26">
        <f t="shared" si="1"/>
        <v>0.36896402776085452</v>
      </c>
    </row>
    <row r="27" spans="2:10" x14ac:dyDescent="0.25">
      <c r="B27" t="s">
        <v>1</v>
      </c>
      <c r="C27">
        <f t="shared" ref="C27:G30" si="2">C16/C$20</f>
        <v>0.5789750692080976</v>
      </c>
      <c r="D27">
        <f t="shared" si="2"/>
        <v>0.40881178043594146</v>
      </c>
      <c r="E27">
        <f t="shared" si="2"/>
        <v>0.49204393054978701</v>
      </c>
      <c r="F27">
        <f t="shared" si="2"/>
        <v>0.46203565598819768</v>
      </c>
      <c r="G27">
        <f t="shared" si="2"/>
        <v>0.20498001542269695</v>
      </c>
    </row>
    <row r="28" spans="2:10" x14ac:dyDescent="0.25">
      <c r="B28" t="s">
        <v>2</v>
      </c>
      <c r="C28">
        <f t="shared" si="2"/>
        <v>0.58214943598673397</v>
      </c>
      <c r="D28">
        <f t="shared" si="2"/>
        <v>0.40881178043594146</v>
      </c>
      <c r="E28">
        <f t="shared" si="2"/>
        <v>0.48520998706992885</v>
      </c>
      <c r="F28">
        <f t="shared" si="2"/>
        <v>0.46089058620879692</v>
      </c>
      <c r="G28">
        <f t="shared" si="2"/>
        <v>0.32796802467631514</v>
      </c>
    </row>
    <row r="29" spans="2:10" x14ac:dyDescent="0.25">
      <c r="B29" t="s">
        <v>3</v>
      </c>
      <c r="C29">
        <f t="shared" si="2"/>
        <v>0.30499147830765333</v>
      </c>
      <c r="D29">
        <f t="shared" si="2"/>
        <v>0.48314119506065811</v>
      </c>
      <c r="E29">
        <f t="shared" si="2"/>
        <v>0.40320266531163101</v>
      </c>
      <c r="F29">
        <f t="shared" si="2"/>
        <v>0.43054623705467737</v>
      </c>
      <c r="G29">
        <f t="shared" si="2"/>
        <v>0.65593604935263028</v>
      </c>
    </row>
    <row r="30" spans="2:10" x14ac:dyDescent="0.25">
      <c r="B30" t="s">
        <v>4</v>
      </c>
      <c r="C30">
        <f t="shared" si="2"/>
        <v>0.33299317730860412</v>
      </c>
      <c r="D30">
        <f t="shared" si="2"/>
        <v>0.44597648774829979</v>
      </c>
      <c r="E30">
        <f t="shared" si="2"/>
        <v>0.40320266531163101</v>
      </c>
      <c r="F30">
        <f t="shared" si="2"/>
        <v>0.43684412084138141</v>
      </c>
      <c r="G30">
        <f t="shared" si="2"/>
        <v>0.53294804009901209</v>
      </c>
    </row>
    <row r="31" spans="2:10" x14ac:dyDescent="0.25">
      <c r="B31" s="1" t="s">
        <v>12</v>
      </c>
      <c r="C31" s="1">
        <v>0.2</v>
      </c>
      <c r="D31" s="1">
        <v>0</v>
      </c>
      <c r="E31" s="1">
        <v>0.2</v>
      </c>
      <c r="F31" s="1">
        <v>0.4</v>
      </c>
      <c r="G31" s="1">
        <v>0.2</v>
      </c>
    </row>
    <row r="33" spans="2:12" x14ac:dyDescent="0.25">
      <c r="B33" s="1" t="s">
        <v>16</v>
      </c>
      <c r="C33" s="1"/>
    </row>
    <row r="34" spans="2:12" x14ac:dyDescent="0.25">
      <c r="C34" t="s">
        <v>5</v>
      </c>
      <c r="D34" t="s">
        <v>6</v>
      </c>
      <c r="E34" t="s">
        <v>7</v>
      </c>
      <c r="F34" t="s">
        <v>8</v>
      </c>
      <c r="G34" t="s">
        <v>9</v>
      </c>
      <c r="I34" t="s">
        <v>18</v>
      </c>
      <c r="J34" t="s">
        <v>19</v>
      </c>
      <c r="K34" t="s">
        <v>20</v>
      </c>
      <c r="L34" t="s">
        <v>14</v>
      </c>
    </row>
    <row r="35" spans="2:12" x14ac:dyDescent="0.25">
      <c r="B35" t="s">
        <v>0</v>
      </c>
      <c r="C35">
        <f>C26*C$31</f>
        <v>6.9852886967236724E-2</v>
      </c>
      <c r="D35">
        <f t="shared" ref="D35:G35" si="3">D26*D$31</f>
        <v>0</v>
      </c>
      <c r="E35">
        <f t="shared" si="3"/>
        <v>8.8841265238155998E-2</v>
      </c>
      <c r="F35">
        <f t="shared" si="3"/>
        <v>0.17794384371887464</v>
      </c>
      <c r="G35">
        <f t="shared" si="3"/>
        <v>7.3792805552170909E-2</v>
      </c>
      <c r="I35">
        <f>SQRT(SUMXMY2(C35:G35,C$40:G$40))</f>
        <v>5.817033016029699E-2</v>
      </c>
      <c r="J35">
        <f>SQRT(SUMXMY2(D35:H35,D$41:H$41))</f>
        <v>5.8259327796250246E-2</v>
      </c>
      <c r="K35">
        <f>J35/(I35+J35)</f>
        <v>0.5003821948699122</v>
      </c>
      <c r="L35">
        <v>3</v>
      </c>
    </row>
    <row r="36" spans="2:12" x14ac:dyDescent="0.25">
      <c r="B36" t="s">
        <v>1</v>
      </c>
      <c r="C36">
        <f t="shared" ref="C36:G36" si="4">C27*C$31</f>
        <v>0.11579501384161953</v>
      </c>
      <c r="D36">
        <f t="shared" si="4"/>
        <v>0</v>
      </c>
      <c r="E36">
        <f t="shared" si="4"/>
        <v>9.8408786109957402E-2</v>
      </c>
      <c r="F36">
        <f t="shared" si="4"/>
        <v>0.18481426239527909</v>
      </c>
      <c r="G36">
        <f t="shared" si="4"/>
        <v>4.0996003084539392E-2</v>
      </c>
      <c r="I36">
        <f t="shared" ref="I36:I39" si="5">SQRT(SUMXMY2(C36:G36,C$40:G$40))</f>
        <v>6.348733557272751E-4</v>
      </c>
      <c r="J36">
        <f t="shared" ref="J36:J39" si="6">SQRT(SUMXMY2(D36:H36,D$41:H$41))</f>
        <v>9.2783716020865339E-2</v>
      </c>
      <c r="K36">
        <f t="shared" ref="K36:K39" si="7">J36/(I36+J36)</f>
        <v>0.99320399333832854</v>
      </c>
      <c r="L36">
        <v>1</v>
      </c>
    </row>
    <row r="37" spans="2:12" x14ac:dyDescent="0.25">
      <c r="B37" t="s">
        <v>2</v>
      </c>
      <c r="C37">
        <f t="shared" ref="C37:G37" si="8">C28*C$31</f>
        <v>0.1164298871973468</v>
      </c>
      <c r="D37">
        <f t="shared" si="8"/>
        <v>0</v>
      </c>
      <c r="E37">
        <f t="shared" si="8"/>
        <v>9.7041997413985781E-2</v>
      </c>
      <c r="F37">
        <f t="shared" si="8"/>
        <v>0.18435623448351879</v>
      </c>
      <c r="G37">
        <f t="shared" si="8"/>
        <v>6.5593604935263033E-2</v>
      </c>
      <c r="I37">
        <f t="shared" si="5"/>
        <v>2.4639803524259488E-2</v>
      </c>
      <c r="J37">
        <f t="shared" si="6"/>
        <v>6.8693913597756687E-2</v>
      </c>
      <c r="K37">
        <f t="shared" si="7"/>
        <v>0.73600319065780262</v>
      </c>
      <c r="L37">
        <v>2</v>
      </c>
    </row>
    <row r="38" spans="2:12" x14ac:dyDescent="0.25">
      <c r="B38" t="s">
        <v>3</v>
      </c>
      <c r="C38">
        <f t="shared" ref="C38:G38" si="9">C29*C$31</f>
        <v>6.0998295661530672E-2</v>
      </c>
      <c r="D38">
        <f t="shared" si="9"/>
        <v>0</v>
      </c>
      <c r="E38">
        <f t="shared" si="9"/>
        <v>8.0640533062326214E-2</v>
      </c>
      <c r="F38">
        <f t="shared" si="9"/>
        <v>0.17221849482187096</v>
      </c>
      <c r="G38">
        <f t="shared" si="9"/>
        <v>0.13118720987052607</v>
      </c>
      <c r="I38">
        <f t="shared" si="5"/>
        <v>0.10808089238544501</v>
      </c>
      <c r="J38">
        <f t="shared" si="6"/>
        <v>0</v>
      </c>
      <c r="K38">
        <f t="shared" si="7"/>
        <v>0</v>
      </c>
      <c r="L38">
        <v>5</v>
      </c>
    </row>
    <row r="39" spans="2:12" x14ac:dyDescent="0.25">
      <c r="B39" t="s">
        <v>4</v>
      </c>
      <c r="C39">
        <f t="shared" ref="C39:G39" si="10">C30*C$31</f>
        <v>6.6598635461720831E-2</v>
      </c>
      <c r="D39">
        <f t="shared" si="10"/>
        <v>0</v>
      </c>
      <c r="E39">
        <f t="shared" si="10"/>
        <v>8.0640533062326214E-2</v>
      </c>
      <c r="F39">
        <f t="shared" si="10"/>
        <v>0.17473764833655259</v>
      </c>
      <c r="G39">
        <f t="shared" si="10"/>
        <v>0.10658960801980243</v>
      </c>
      <c r="I39">
        <f t="shared" si="5"/>
        <v>8.4870039620562623E-2</v>
      </c>
      <c r="J39">
        <f t="shared" si="6"/>
        <v>2.4726264401183931E-2</v>
      </c>
      <c r="K39">
        <f t="shared" si="7"/>
        <v>0.22561221039240195</v>
      </c>
      <c r="L39">
        <v>4</v>
      </c>
    </row>
    <row r="40" spans="2:12" x14ac:dyDescent="0.25">
      <c r="B40" t="s">
        <v>17</v>
      </c>
      <c r="C40" s="1">
        <f>C$31*C21</f>
        <v>0.1164298871973468</v>
      </c>
      <c r="D40" s="1">
        <f t="shared" ref="D40:G41" si="11">D$31*D21</f>
        <v>0</v>
      </c>
      <c r="E40" s="1">
        <f t="shared" si="11"/>
        <v>9.8408786109957402E-2</v>
      </c>
      <c r="F40" s="1">
        <f t="shared" si="11"/>
        <v>0.18481426239527909</v>
      </c>
      <c r="G40" s="1">
        <f t="shared" si="11"/>
        <v>4.0996003084539392E-2</v>
      </c>
    </row>
    <row r="41" spans="2:12" x14ac:dyDescent="0.25">
      <c r="B41" t="s">
        <v>11</v>
      </c>
      <c r="C41" s="1">
        <f>C$31*C22</f>
        <v>6.0998295661530672E-2</v>
      </c>
      <c r="D41" s="1">
        <f t="shared" si="11"/>
        <v>0</v>
      </c>
      <c r="E41" s="1">
        <f t="shared" si="11"/>
        <v>8.0640533062326214E-2</v>
      </c>
      <c r="F41" s="1">
        <f t="shared" si="11"/>
        <v>0.17221849482187096</v>
      </c>
      <c r="G41" s="1">
        <f t="shared" si="11"/>
        <v>0.13118720987052607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Ekonomicko-správní fakulta Masarykovy univerzity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csystem</cp:lastModifiedBy>
  <dcterms:created xsi:type="dcterms:W3CDTF">2012-10-30T10:14:55Z</dcterms:created>
  <dcterms:modified xsi:type="dcterms:W3CDTF">2018-11-21T14:47:25Z</dcterms:modified>
</cp:coreProperties>
</file>