
<file path=[Content_Types].xml><?xml version="1.0" encoding="utf-8"?>
<Types xmlns="http://schemas.openxmlformats.org/package/2006/content-types"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1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= Skoleni firmy\Excel Pokrocile - ver_23-11-21\10 - Power Pivot - DAX\"/>
    </mc:Choice>
  </mc:AlternateContent>
  <xr:revisionPtr revIDLastSave="0" documentId="13_ncr:1_{89E800CF-FA85-4718-A05A-1327CB6EB21A}" xr6:coauthVersionLast="47" xr6:coauthVersionMax="47" xr10:uidLastSave="{00000000-0000-0000-0000-000000000000}"/>
  <bookViews>
    <workbookView xWindow="2775" yWindow="2010" windowWidth="21600" windowHeight="13395" activeTab="1" xr2:uid="{46B2D96F-146C-48B6-91CB-06918B122352}"/>
  </bookViews>
  <sheets>
    <sheet name="Úvod " sheetId="6" r:id="rId1"/>
    <sheet name="Teorie" sheetId="9" r:id="rId2"/>
    <sheet name="Data" sheetId="1" r:id="rId3"/>
    <sheet name="CALCULATE" sheetId="3" r:id="rId4"/>
    <sheet name="FILTER" sheetId="7" r:id="rId5"/>
    <sheet name="řešení-ukázky" sheetId="8" r:id="rId6"/>
  </sheets>
  <definedNames>
    <definedName name="_xlcn.WorksheetConnection_10hPowerPivotDAXCALCULATEFILTER.xlsxMesto" hidden="1">Mesto[]</definedName>
    <definedName name="_xlcn.WorksheetConnection_10hPowerPivotDAXCALCULATEFILTER.xlsxVyrobky" hidden="1">Vyrobky[]</definedName>
  </definedNames>
  <calcPr calcId="191029" iterate="1" iterateCount="32000" iterateDelta="1000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Vyrobky" name="Výrobky" connection="WorksheetConnection_10h - PowerPivot DAX CALCULATE FILTER.xlsx!Vyrobky"/>
          <x15:modelTable id="Mesto" name="Mesto" connection="WorksheetConnection_10h - PowerPivot DAX - CALCULATE FILTER.xlsx!Mesto"/>
        </x15:modelTables>
        <x15:modelRelationships>
          <x15:modelRelationship fromTable="Výrobky" fromColumn="Město_Id" toTable="Mesto" toColumn="Město_Id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8" i="8" l="1"/>
  <c r="L38" i="8"/>
  <c r="L26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1090457-66EC-4A55-B135-39961709F6E8}" keepAlive="1" name="ThisWorkbookDataModel" description="Datový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4E53BDF2-3C4A-49B8-808E-26E3B89AD296}" name="WorksheetConnection_10h - PowerPivot DAX - CALCULATE FILTER.xlsx!Mesto" type="102" refreshedVersion="6" minRefreshableVersion="5">
    <extLst>
      <ext xmlns:x15="http://schemas.microsoft.com/office/spreadsheetml/2010/11/main" uri="{DE250136-89BD-433C-8126-D09CA5730AF9}">
        <x15:connection id="Mesto">
          <x15:rangePr sourceName="_xlcn.WorksheetConnection_10hPowerPivotDAXCALCULATEFILTER.xlsxMesto"/>
        </x15:connection>
      </ext>
    </extLst>
  </connection>
  <connection id="3" xr16:uid="{A1CAF174-0D23-449D-9457-7EC36C6C03A9}" name="WorksheetConnection_10h - PowerPivot DAX CALCULATE FILTER.xlsx!Vyrobky" type="102" refreshedVersion="6" minRefreshableVersion="5">
    <extLst>
      <ext xmlns:x15="http://schemas.microsoft.com/office/spreadsheetml/2010/11/main" uri="{DE250136-89BD-433C-8126-D09CA5730AF9}">
        <x15:connection id="Vyrobky">
          <x15:rangePr sourceName="_xlcn.WorksheetConnection_10hPowerPivotDAXCALCULATEFILTER.xlsxVyrobky"/>
        </x15:connection>
      </ext>
    </extLst>
  </connection>
</connections>
</file>

<file path=xl/sharedStrings.xml><?xml version="1.0" encoding="utf-8"?>
<sst xmlns="http://schemas.openxmlformats.org/spreadsheetml/2006/main" count="256" uniqueCount="89">
  <si>
    <t>Prodejce</t>
  </si>
  <si>
    <t>Produkt</t>
  </si>
  <si>
    <t>A</t>
  </si>
  <si>
    <t>B</t>
  </si>
  <si>
    <t>Výrobek 1</t>
  </si>
  <si>
    <t>Výrobek 2</t>
  </si>
  <si>
    <t>Výrobek 3</t>
  </si>
  <si>
    <t>Výrobek 4</t>
  </si>
  <si>
    <t>Výrobek 5</t>
  </si>
  <si>
    <t>C</t>
  </si>
  <si>
    <t>Cena</t>
  </si>
  <si>
    <t>Počet ks</t>
  </si>
  <si>
    <t>Obrat</t>
  </si>
  <si>
    <t xml:space="preserve">Obrat Výrobek1 _verB:=sumx(filter('Výrobky';'Výrobky'[Produkt]="Výrobek 1");'Výrobky'[Cena]*'Výrobky'[Počet ks]) </t>
  </si>
  <si>
    <t xml:space="preserve">Obrat Výrobek1 _verD:=CALCULATE( SUMX('Výrobky';'Výrobky'[Obrat]) ;'Výrobky'[Produkt]="Výrobek 1" ) </t>
  </si>
  <si>
    <t>Nebo pokud máte jen Počet a cenu:</t>
  </si>
  <si>
    <t>Obrat Výrobek1 _verD:=CALCULATE( SUMX('Výrobky';'Výrobky'[Cena]*'Výrobky'[Počet ks]) ;'Výrobky'[Produkt]="Výrobek 1" )</t>
  </si>
  <si>
    <t>DAX</t>
  </si>
  <si>
    <t xml:space="preserve">Jak na Excel </t>
  </si>
  <si>
    <t>Obsah cvičení</t>
  </si>
  <si>
    <t>Pavel Lasák</t>
  </si>
  <si>
    <t>Lektor, expert na Microsoft Excel, držitel prestižního ocenění Microsoftu MVP v České republice</t>
  </si>
  <si>
    <t>Další informace ke cvičení:</t>
  </si>
  <si>
    <t>https://office.lasakovi.com/excel/PowerPivot/Uvod-do-jazyka-DAX-Excel-Power-Pivot/</t>
  </si>
  <si>
    <t>DAX Výpočty</t>
  </si>
  <si>
    <t>CALCULATE - FILTER</t>
  </si>
  <si>
    <t>https://office.lasakovi.com</t>
  </si>
  <si>
    <t>DAX Výpočty- CALCULATE</t>
  </si>
  <si>
    <t xml:space="preserve">FILTER(&lt;table&gt;,&lt;filter&gt;)  </t>
  </si>
  <si>
    <t>tabulka - Tabulka, která se má filtrovat (tabulkou může být také výraz, jehož výsledkem je tabulka)</t>
  </si>
  <si>
    <t>filter - Logický výraz, který se má vyhodnotit pro každý řádek tabulky. Příkladem je [Plat] &gt; 0 nebo [Stát] = "ČR".</t>
  </si>
  <si>
    <r>
      <t xml:space="preserve">Obrat Výrobek1 _verA:=SUMX  </t>
    </r>
    <r>
      <rPr>
        <b/>
        <sz val="11"/>
        <rFont val="Courier New"/>
        <family val="3"/>
        <charset val="238"/>
      </rPr>
      <t>(FILTER('Výrobky';'Výrobky'[Produkt]="Výrobek 1")</t>
    </r>
    <r>
      <rPr>
        <sz val="11"/>
        <rFont val="Courier New"/>
        <family val="3"/>
        <charset val="238"/>
      </rPr>
      <t xml:space="preserve"> ;'Výrobky'[Obrat]) </t>
    </r>
  </si>
  <si>
    <t>Viz funkce RELATED a RELATEDTABLE</t>
  </si>
  <si>
    <t>FILTER</t>
  </si>
  <si>
    <t xml:space="preserve">Vrátí tabulku, která představuje podmnožinu jiné tabulky </t>
  </si>
  <si>
    <t>Viz operátory</t>
  </si>
  <si>
    <t>Vyhodnotí výraz v kontextu, který se mění podle zadaných filtrů.</t>
  </si>
  <si>
    <t>CALCULATE</t>
  </si>
  <si>
    <t xml:space="preserve">CALCULATE(&lt;expression&gt;,&lt;filter1&gt;,&lt;filter2&gt;…)  </t>
  </si>
  <si>
    <t>Obraty výrobek 1 Prodejce A</t>
  </si>
  <si>
    <t>Obraty Výrobek 1 a Prodejce A nebo Prodejce B</t>
  </si>
  <si>
    <t>Obraty Výrobek 1 nebo Výrobek 2</t>
  </si>
  <si>
    <t>Obraty Výrobek 1</t>
  </si>
  <si>
    <t>Obraty Výrobek 1 nebo Výrobek 2 a Prodejce A nebo Prodejce B</t>
  </si>
  <si>
    <t>Obrat Výrobek1 _verA:=SUMX  (FILTER('Výrobky';'Výrobky'[Produkt]="Výrobek 1") ;'Výrobky'[Obrat])</t>
  </si>
  <si>
    <t>Obrat Výrobek1 a Prodejce A chyba:=SUMX  (FILTER('Výrobky';'Výrobky'[Produkt]="Výrobek 1" || 'Výrobky'[Prodejce]="A") ;'Výrobky'[Obrat])</t>
  </si>
  <si>
    <t>Obrat Výrobek1 a Prodejce A:=SUMX  (FILTER('Výrobky';'Výrobky'[Produkt]="Výrobek 1" &amp;&amp; 'Výrobky'[Prodejce]="A") ;'Výrobky'[Obrat])</t>
  </si>
  <si>
    <t xml:space="preserve"> &amp;&amp;     … AND a</t>
  </si>
  <si>
    <t>||       OR nebo</t>
  </si>
  <si>
    <t>Jak na Cena * Počet ks</t>
  </si>
  <si>
    <t>…</t>
  </si>
  <si>
    <t>Obrat Výrobek1 a Výrobek2:=SUMX  (FILTER('Výrobky';'Výrobky'[Produkt]="Výrobek 1" || 'Výrobky'[Produkt]="Výrobek 2") ;'Výrobky'[Obrat])</t>
  </si>
  <si>
    <t>) ;'Výrobky'[Obrat])</t>
  </si>
  <si>
    <t>Obrat Výrobek1 nebo Výrobek2 a Prodejce A nebo B:=SUMX  (FILTER('Výrobky'; ( 'Výrobky'[Produkt]="Výrobek 1" || 'Výrobky'[Produkt]="Výrobek 2") 
&amp;&amp; ('Výrobky'[Prodejce]="A" || 'Výrobky'[Prodejce]="B"  )
) ;'Výrobky'[Obrat])</t>
  </si>
  <si>
    <t xml:space="preserve">Obrat Výrobek1 nebo 2 a Prodejce A nebo B chyby:=SUMX  (FILTER('Výrobky'; </t>
  </si>
  <si>
    <t xml:space="preserve"> 'Výrobky'[Produkt]="Výrobek 1" || 'Výrobky'[Produkt]="Výrobek 2"</t>
  </si>
  <si>
    <t xml:space="preserve">&amp;&amp; 'Výrobky'[Prodejce]="A" || 'Výrobky'[Prodejce]="B"  </t>
  </si>
  <si>
    <t>Chybné závorky</t>
  </si>
  <si>
    <t>Pozor na operátory!!! ||  vs  &amp;&amp;</t>
  </si>
  <si>
    <t>expression   - Výraz, který se má vyhodnotit</t>
  </si>
  <si>
    <t xml:space="preserve"> filter1, filter2,… (Nepovinné) Čárkou oddělený seznam logických výrazů nebo výrazů tabulky, který definuje filtr</t>
  </si>
  <si>
    <t>Viz funkce RELATED a RELATEDTABLE, FILTER</t>
  </si>
  <si>
    <t>Město_Id</t>
  </si>
  <si>
    <t>P</t>
  </si>
  <si>
    <t>O</t>
  </si>
  <si>
    <t>Město</t>
  </si>
  <si>
    <t>Brno</t>
  </si>
  <si>
    <t>Praha</t>
  </si>
  <si>
    <t>Opava</t>
  </si>
  <si>
    <t xml:space="preserve">Obrat Brno Spravne:=SUMX  (  </t>
  </si>
  <si>
    <t xml:space="preserve">    FILTER('Výrobky';RELATED(Mesto[Město])="Brno" )  ; </t>
  </si>
  <si>
    <t xml:space="preserve">            [Obrat])</t>
  </si>
  <si>
    <t>Pozor na jinou tabulku viz funkce RELATED</t>
  </si>
  <si>
    <t>Obrat Brno calculate:=CALCULATE( SUMX('Výrobky';'Výrobky'[Cena]*'Výrobky'[Počet ks]) ;Mesto[Město]="Brno" )</t>
  </si>
  <si>
    <t>Odkaz do jiné tabulky</t>
  </si>
  <si>
    <t>*</t>
  </si>
  <si>
    <t>Obraty Brno</t>
  </si>
  <si>
    <t>Úkoly</t>
  </si>
  <si>
    <t>Složka</t>
  </si>
  <si>
    <t>10 - Power Pivot - DAX</t>
  </si>
  <si>
    <t>Soubor</t>
  </si>
  <si>
    <t>List</t>
  </si>
  <si>
    <t>Teorie</t>
  </si>
  <si>
    <t>https://office.lasakovi.com/excel/power-bi/CALCULATE-funkce-DAX-Power-BI/</t>
  </si>
  <si>
    <t>https://office.lasakovi.com/excel/PowerPivot/DAX-funkce-CALCULATE-Power-Pivot-Excel/</t>
  </si>
  <si>
    <t>Copyright, Pavel Lasák 2018 rev 2019, 2023</t>
  </si>
  <si>
    <t>https://dax.guide/filter/</t>
  </si>
  <si>
    <t>https://dax.guide/calculate/</t>
  </si>
  <si>
    <t>10h - Pivot - DAX - Míry - CALCULATE FILTER.xlsx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</si>
</sst>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8"/>
      <color rgb="FF333333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48"/>
      <color theme="4" tint="-0.499984740745262"/>
      <name val="Arial CE"/>
      <charset val="238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0"/>
      <name val="Arial CE"/>
      <charset val="238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name val="Arial CE"/>
      <charset val="238"/>
    </font>
    <font>
      <sz val="12"/>
      <color theme="0"/>
      <name val="Courier New"/>
      <family val="3"/>
      <charset val="238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171717"/>
      <name val="Segoe UI"/>
      <family val="2"/>
      <charset val="238"/>
    </font>
    <font>
      <sz val="11"/>
      <name val="Courier New"/>
      <family val="3"/>
      <charset val="238"/>
    </font>
    <font>
      <b/>
      <sz val="11"/>
      <name val="Courier New"/>
      <family val="3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ourier New"/>
      <family val="3"/>
      <charset val="238"/>
    </font>
    <font>
      <sz val="11"/>
      <color rgb="FFC00000"/>
      <name val="Calibri"/>
      <family val="2"/>
      <charset val="238"/>
      <scheme val="minor"/>
    </font>
    <font>
      <sz val="11"/>
      <color rgb="FFC00000"/>
      <name val="Courier New"/>
      <family val="3"/>
      <charset val="238"/>
    </font>
    <font>
      <b/>
      <sz val="18"/>
      <name val="Arial CE"/>
      <charset val="238"/>
    </font>
    <font>
      <sz val="18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5" fillId="0" borderId="0" xfId="0" applyFont="1" applyAlignment="1">
      <alignment horizontal="left" vertical="center" wrapText="1"/>
    </xf>
    <xf numFmtId="0" fontId="8" fillId="0" borderId="0" xfId="2"/>
    <xf numFmtId="0" fontId="9" fillId="0" borderId="0" xfId="2" applyFont="1" applyAlignment="1">
      <alignment horizontal="center" vertical="center" wrapText="1"/>
    </xf>
    <xf numFmtId="0" fontId="10" fillId="4" borderId="0" xfId="2" applyFont="1" applyFill="1" applyAlignment="1">
      <alignment horizontal="center" vertical="center"/>
    </xf>
    <xf numFmtId="0" fontId="8" fillId="5" borderId="1" xfId="2" applyFill="1" applyBorder="1"/>
    <xf numFmtId="0" fontId="8" fillId="5" borderId="2" xfId="2" applyFill="1" applyBorder="1"/>
    <xf numFmtId="0" fontId="8" fillId="5" borderId="3" xfId="2" applyFill="1" applyBorder="1"/>
    <xf numFmtId="0" fontId="8" fillId="5" borderId="4" xfId="2" applyFill="1" applyBorder="1"/>
    <xf numFmtId="0" fontId="11" fillId="5" borderId="0" xfId="2" applyFont="1" applyFill="1"/>
    <xf numFmtId="0" fontId="8" fillId="5" borderId="0" xfId="2" applyFill="1"/>
    <xf numFmtId="0" fontId="3" fillId="5" borderId="0" xfId="2" applyFont="1" applyFill="1"/>
    <xf numFmtId="0" fontId="8" fillId="5" borderId="5" xfId="2" applyFill="1" applyBorder="1"/>
    <xf numFmtId="0" fontId="2" fillId="5" borderId="4" xfId="2" applyFont="1" applyFill="1" applyBorder="1"/>
    <xf numFmtId="0" fontId="2" fillId="5" borderId="0" xfId="2" applyFont="1" applyFill="1"/>
    <xf numFmtId="0" fontId="6" fillId="5" borderId="0" xfId="2" applyFont="1" applyFill="1"/>
    <xf numFmtId="0" fontId="2" fillId="5" borderId="5" xfId="2" applyFont="1" applyFill="1" applyBorder="1"/>
    <xf numFmtId="0" fontId="2" fillId="0" borderId="0" xfId="2" applyFont="1"/>
    <xf numFmtId="0" fontId="8" fillId="5" borderId="6" xfId="2" applyFill="1" applyBorder="1"/>
    <xf numFmtId="0" fontId="8" fillId="5" borderId="7" xfId="2" applyFill="1" applyBorder="1"/>
    <xf numFmtId="0" fontId="8" fillId="5" borderId="8" xfId="2" applyFill="1" applyBorder="1"/>
    <xf numFmtId="0" fontId="8" fillId="6" borderId="1" xfId="2" applyFill="1" applyBorder="1"/>
    <xf numFmtId="0" fontId="8" fillId="6" borderId="2" xfId="2" applyFill="1" applyBorder="1"/>
    <xf numFmtId="0" fontId="8" fillId="6" borderId="3" xfId="2" applyFill="1" applyBorder="1"/>
    <xf numFmtId="0" fontId="13" fillId="6" borderId="0" xfId="2" applyFont="1" applyFill="1" applyAlignment="1">
      <alignment horizontal="center" vertical="center"/>
    </xf>
    <xf numFmtId="0" fontId="13" fillId="6" borderId="5" xfId="2" applyFont="1" applyFill="1" applyBorder="1" applyAlignment="1">
      <alignment horizontal="center" vertical="center"/>
    </xf>
    <xf numFmtId="0" fontId="8" fillId="0" borderId="0" xfId="2" quotePrefix="1"/>
    <xf numFmtId="0" fontId="14" fillId="6" borderId="4" xfId="2" applyFont="1" applyFill="1" applyBorder="1" applyAlignment="1">
      <alignment horizontal="center" vertical="center"/>
    </xf>
    <xf numFmtId="0" fontId="14" fillId="6" borderId="0" xfId="2" applyFont="1" applyFill="1" applyAlignment="1">
      <alignment horizontal="center" vertical="center"/>
    </xf>
    <xf numFmtId="0" fontId="15" fillId="6" borderId="4" xfId="2" applyFont="1" applyFill="1" applyBorder="1" applyAlignment="1">
      <alignment horizontal="center" vertical="top" wrapText="1"/>
    </xf>
    <xf numFmtId="0" fontId="16" fillId="6" borderId="0" xfId="2" applyFont="1" applyFill="1" applyAlignment="1">
      <alignment horizontal="center" vertical="center"/>
    </xf>
    <xf numFmtId="0" fontId="16" fillId="6" borderId="5" xfId="2" applyFont="1" applyFill="1" applyBorder="1" applyAlignment="1">
      <alignment horizontal="center" vertical="center"/>
    </xf>
    <xf numFmtId="0" fontId="8" fillId="6" borderId="6" xfId="2" applyFill="1" applyBorder="1"/>
    <xf numFmtId="0" fontId="8" fillId="6" borderId="7" xfId="2" applyFill="1" applyBorder="1"/>
    <xf numFmtId="0" fontId="8" fillId="6" borderId="8" xfId="2" applyFill="1" applyBorder="1"/>
    <xf numFmtId="0" fontId="18" fillId="2" borderId="1" xfId="2" applyFont="1" applyFill="1" applyBorder="1"/>
    <xf numFmtId="0" fontId="8" fillId="2" borderId="2" xfId="2" applyFill="1" applyBorder="1"/>
    <xf numFmtId="0" fontId="8" fillId="2" borderId="3" xfId="2" applyFill="1" applyBorder="1"/>
    <xf numFmtId="0" fontId="18" fillId="2" borderId="4" xfId="2" applyFont="1" applyFill="1" applyBorder="1"/>
    <xf numFmtId="0" fontId="19" fillId="2" borderId="0" xfId="2" applyFont="1" applyFill="1"/>
    <xf numFmtId="0" fontId="8" fillId="2" borderId="0" xfId="2" applyFill="1"/>
    <xf numFmtId="0" fontId="8" fillId="2" borderId="5" xfId="2" applyFill="1" applyBorder="1"/>
    <xf numFmtId="0" fontId="8" fillId="0" borderId="0" xfId="2" applyAlignment="1">
      <alignment vertical="center"/>
    </xf>
    <xf numFmtId="0" fontId="18" fillId="2" borderId="4" xfId="2" applyFont="1" applyFill="1" applyBorder="1" applyAlignment="1">
      <alignment vertical="center"/>
    </xf>
    <xf numFmtId="0" fontId="8" fillId="2" borderId="0" xfId="2" applyFill="1" applyAlignment="1">
      <alignment vertical="center"/>
    </xf>
    <xf numFmtId="0" fontId="8" fillId="2" borderId="5" xfId="2" applyFill="1" applyBorder="1" applyAlignment="1">
      <alignment vertical="center"/>
    </xf>
    <xf numFmtId="0" fontId="21" fillId="2" borderId="4" xfId="4" applyFill="1" applyBorder="1" applyAlignment="1" applyProtection="1">
      <alignment vertical="center"/>
    </xf>
    <xf numFmtId="0" fontId="21" fillId="2" borderId="6" xfId="4" applyFill="1" applyBorder="1" applyAlignment="1" applyProtection="1"/>
    <xf numFmtId="0" fontId="8" fillId="2" borderId="7" xfId="2" applyFill="1" applyBorder="1"/>
    <xf numFmtId="0" fontId="21" fillId="2" borderId="7" xfId="4" applyFill="1" applyBorder="1" applyAlignment="1" applyProtection="1"/>
    <xf numFmtId="0" fontId="8" fillId="2" borderId="8" xfId="2" applyFill="1" applyBorder="1"/>
    <xf numFmtId="0" fontId="8" fillId="0" borderId="9" xfId="2" applyBorder="1"/>
    <xf numFmtId="0" fontId="21" fillId="0" borderId="0" xfId="4" applyAlignment="1" applyProtection="1"/>
    <xf numFmtId="0" fontId="3" fillId="0" borderId="0" xfId="0" applyFont="1"/>
    <xf numFmtId="0" fontId="1" fillId="5" borderId="0" xfId="2" applyFont="1" applyFill="1"/>
    <xf numFmtId="0" fontId="0" fillId="0" borderId="11" xfId="0" applyBorder="1"/>
    <xf numFmtId="0" fontId="3" fillId="2" borderId="11" xfId="0" applyFont="1" applyFill="1" applyBorder="1" applyAlignment="1">
      <alignment vertical="center"/>
    </xf>
    <xf numFmtId="0" fontId="23" fillId="5" borderId="0" xfId="0" applyFont="1" applyFill="1"/>
    <xf numFmtId="0" fontId="24" fillId="0" borderId="0" xfId="0" applyFont="1"/>
    <xf numFmtId="0" fontId="25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25" fillId="7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horizontal="left" indent="2"/>
    </xf>
    <xf numFmtId="0" fontId="3" fillId="8" borderId="0" xfId="0" applyFont="1" applyFill="1"/>
    <xf numFmtId="0" fontId="0" fillId="0" borderId="12" xfId="0" applyBorder="1"/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9" borderId="11" xfId="0" applyFill="1" applyBorder="1"/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8" fillId="10" borderId="11" xfId="0" applyFont="1" applyFill="1" applyBorder="1" applyAlignment="1">
      <alignment vertical="center"/>
    </xf>
    <xf numFmtId="0" fontId="3" fillId="11" borderId="0" xfId="0" applyFont="1" applyFill="1"/>
    <xf numFmtId="0" fontId="0" fillId="5" borderId="0" xfId="0" applyFill="1"/>
    <xf numFmtId="0" fontId="3" fillId="5" borderId="0" xfId="0" applyFont="1" applyFill="1"/>
    <xf numFmtId="0" fontId="29" fillId="0" borderId="0" xfId="0" applyFont="1"/>
    <xf numFmtId="0" fontId="29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3" fillId="12" borderId="0" xfId="0" applyFont="1" applyFill="1"/>
    <xf numFmtId="0" fontId="30" fillId="13" borderId="0" xfId="0" applyFont="1" applyFill="1"/>
    <xf numFmtId="0" fontId="31" fillId="12" borderId="0" xfId="0" applyFont="1" applyFill="1" applyAlignment="1">
      <alignment vertical="center"/>
    </xf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5" borderId="11" xfId="2" applyFont="1" applyFill="1" applyBorder="1"/>
    <xf numFmtId="0" fontId="32" fillId="14" borderId="0" xfId="0" applyFont="1" applyFill="1" applyAlignment="1">
      <alignment horizontal="center" vertical="center"/>
    </xf>
    <xf numFmtId="0" fontId="33" fillId="14" borderId="0" xfId="0" applyFont="1" applyFill="1" applyAlignment="1">
      <alignment horizontal="center" vertical="center"/>
    </xf>
    <xf numFmtId="0" fontId="32" fillId="11" borderId="0" xfId="0" applyFont="1" applyFill="1" applyAlignment="1">
      <alignment horizontal="center" vertical="center"/>
    </xf>
    <xf numFmtId="0" fontId="33" fillId="11" borderId="0" xfId="0" quotePrefix="1" applyFont="1" applyFill="1" applyAlignment="1">
      <alignment horizontal="center" vertical="center"/>
    </xf>
    <xf numFmtId="0" fontId="32" fillId="15" borderId="0" xfId="0" applyFont="1" applyFill="1" applyAlignment="1">
      <alignment horizontal="center" vertical="center"/>
    </xf>
    <xf numFmtId="0" fontId="33" fillId="15" borderId="0" xfId="0" quotePrefix="1" applyFont="1" applyFill="1" applyAlignment="1">
      <alignment horizontal="center" vertical="center"/>
    </xf>
    <xf numFmtId="0" fontId="7" fillId="2" borderId="0" xfId="1" applyFill="1"/>
    <xf numFmtId="0" fontId="9" fillId="0" borderId="0" xfId="2" applyFont="1" applyAlignment="1">
      <alignment horizontal="center" vertical="center" wrapText="1"/>
    </xf>
    <xf numFmtId="0" fontId="12" fillId="6" borderId="4" xfId="2" applyFont="1" applyFill="1" applyBorder="1" applyAlignment="1">
      <alignment horizontal="center" vertical="center"/>
    </xf>
    <xf numFmtId="0" fontId="12" fillId="6" borderId="0" xfId="2" applyFont="1" applyFill="1" applyAlignment="1">
      <alignment horizontal="center" vertical="center"/>
    </xf>
    <xf numFmtId="0" fontId="15" fillId="6" borderId="0" xfId="2" applyFont="1" applyFill="1" applyAlignment="1">
      <alignment horizontal="center" vertical="top" wrapText="1"/>
    </xf>
    <xf numFmtId="0" fontId="17" fillId="6" borderId="0" xfId="2" applyFont="1" applyFill="1" applyAlignment="1">
      <alignment horizontal="center" vertical="center"/>
    </xf>
    <xf numFmtId="0" fontId="17" fillId="6" borderId="5" xfId="2" applyFont="1" applyFill="1" applyBorder="1" applyAlignment="1">
      <alignment horizontal="center" vertical="center"/>
    </xf>
    <xf numFmtId="0" fontId="8" fillId="0" borderId="10" xfId="2" applyBorder="1" applyAlignment="1">
      <alignment horizontal="center"/>
    </xf>
    <xf numFmtId="0" fontId="22" fillId="3" borderId="0" xfId="0" applyFont="1" applyFill="1" applyAlignment="1">
      <alignment horizontal="center" vertical="center"/>
    </xf>
    <xf numFmtId="0" fontId="7" fillId="0" borderId="0" xfId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29" fillId="12" borderId="0" xfId="0" applyFont="1" applyFill="1" applyAlignment="1">
      <alignment horizontal="left" vertical="center" wrapText="1"/>
    </xf>
  </cellXfs>
  <cellStyles count="5">
    <cellStyle name="Hypertextový odkaz" xfId="1" builtinId="8"/>
    <cellStyle name="Hypertextový odkaz 2" xfId="3" xr:uid="{9BE90ED9-6D76-43B6-9466-5AF02C168DC7}"/>
    <cellStyle name="Hypertextový odkaz 2 2" xfId="4" xr:uid="{EB2778F2-AC77-4B08-B783-D7EA3F0CE6FC}"/>
    <cellStyle name="Normální" xfId="0" builtinId="0"/>
    <cellStyle name="Normální 2" xfId="2" xr:uid="{B64F4E0B-8E07-48FB-B6DE-C3DD0E3203E1}"/>
  </cellStyles>
  <dxfs count="16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9</xdr:row>
      <xdr:rowOff>76200</xdr:rowOff>
    </xdr:from>
    <xdr:to>
      <xdr:col>7</xdr:col>
      <xdr:colOff>352425</xdr:colOff>
      <xdr:row>12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7AAE15-DD77-473A-8B42-701670770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2505075"/>
          <a:ext cx="0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17</xdr:row>
      <xdr:rowOff>0</xdr:rowOff>
    </xdr:from>
    <xdr:to>
      <xdr:col>7</xdr:col>
      <xdr:colOff>349491</xdr:colOff>
      <xdr:row>19</xdr:row>
      <xdr:rowOff>228600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EC02FD8-B233-4117-A54A-5E03BA46D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4429125"/>
          <a:ext cx="0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317259</xdr:colOff>
      <xdr:row>9</xdr:row>
      <xdr:rowOff>104775</xdr:rowOff>
    </xdr:from>
    <xdr:to>
      <xdr:col>7</xdr:col>
      <xdr:colOff>317259</xdr:colOff>
      <xdr:row>12</xdr:row>
      <xdr:rowOff>122860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F5619B-34A5-4599-B3A0-B18A27CFE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8334" y="253365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9</xdr:row>
      <xdr:rowOff>76200</xdr:rowOff>
    </xdr:from>
    <xdr:to>
      <xdr:col>7</xdr:col>
      <xdr:colOff>352425</xdr:colOff>
      <xdr:row>12</xdr:row>
      <xdr:rowOff>95151</xdr:rowOff>
    </xdr:to>
    <xdr:pic>
      <xdr:nvPicPr>
        <xdr:cNvPr id="5" name="Obráze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A2F879-45D6-4793-93A6-0B92D9FCB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2505075"/>
          <a:ext cx="0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17</xdr:row>
      <xdr:rowOff>0</xdr:rowOff>
    </xdr:from>
    <xdr:to>
      <xdr:col>7</xdr:col>
      <xdr:colOff>349491</xdr:colOff>
      <xdr:row>19</xdr:row>
      <xdr:rowOff>228600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D2BB5AF1-1653-4924-A096-9CA807A16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4429125"/>
          <a:ext cx="0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317259</xdr:colOff>
      <xdr:row>9</xdr:row>
      <xdr:rowOff>104775</xdr:rowOff>
    </xdr:from>
    <xdr:to>
      <xdr:col>7</xdr:col>
      <xdr:colOff>317259</xdr:colOff>
      <xdr:row>12</xdr:row>
      <xdr:rowOff>122860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F7A243-C9EA-4701-832E-8013DF83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8334" y="253365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9</xdr:row>
      <xdr:rowOff>161925</xdr:rowOff>
    </xdr:from>
    <xdr:to>
      <xdr:col>7</xdr:col>
      <xdr:colOff>314325</xdr:colOff>
      <xdr:row>13</xdr:row>
      <xdr:rowOff>2845</xdr:rowOff>
    </xdr:to>
    <xdr:pic>
      <xdr:nvPicPr>
        <xdr:cNvPr id="8" name="Obrázek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65C78-0F55-449B-ACFD-9B1490C66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400" y="2590800"/>
          <a:ext cx="0" cy="783895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9</xdr:row>
      <xdr:rowOff>133350</xdr:rowOff>
    </xdr:from>
    <xdr:to>
      <xdr:col>7</xdr:col>
      <xdr:colOff>238125</xdr:colOff>
      <xdr:row>12</xdr:row>
      <xdr:rowOff>151435</xdr:rowOff>
    </xdr:to>
    <xdr:pic>
      <xdr:nvPicPr>
        <xdr:cNvPr id="9" name="Obráze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377BF2-96A9-4D32-BDAE-94D91DBB9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9200" y="25622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9</xdr:row>
      <xdr:rowOff>95250</xdr:rowOff>
    </xdr:from>
    <xdr:to>
      <xdr:col>7</xdr:col>
      <xdr:colOff>323850</xdr:colOff>
      <xdr:row>12</xdr:row>
      <xdr:rowOff>113335</xdr:rowOff>
    </xdr:to>
    <xdr:pic>
      <xdr:nvPicPr>
        <xdr:cNvPr id="10" name="Obráze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E064F2-778D-4B71-8FC8-DA0790351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4925" y="25241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9</xdr:row>
      <xdr:rowOff>123825</xdr:rowOff>
    </xdr:from>
    <xdr:to>
      <xdr:col>7</xdr:col>
      <xdr:colOff>266700</xdr:colOff>
      <xdr:row>12</xdr:row>
      <xdr:rowOff>141910</xdr:rowOff>
    </xdr:to>
    <xdr:pic>
      <xdr:nvPicPr>
        <xdr:cNvPr id="11" name="Obrázek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9DF1A7-A1FC-4EFA-918A-FE29353E9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7775" y="255270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9</xdr:row>
      <xdr:rowOff>123825</xdr:rowOff>
    </xdr:from>
    <xdr:to>
      <xdr:col>7</xdr:col>
      <xdr:colOff>104775</xdr:colOff>
      <xdr:row>12</xdr:row>
      <xdr:rowOff>141910</xdr:rowOff>
    </xdr:to>
    <xdr:pic>
      <xdr:nvPicPr>
        <xdr:cNvPr id="12" name="Obrázek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88A7C7-F7A6-4787-B42B-4067E2C7B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5850" y="255270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9</xdr:row>
      <xdr:rowOff>47625</xdr:rowOff>
    </xdr:from>
    <xdr:to>
      <xdr:col>7</xdr:col>
      <xdr:colOff>314325</xdr:colOff>
      <xdr:row>12</xdr:row>
      <xdr:rowOff>65710</xdr:rowOff>
    </xdr:to>
    <xdr:pic>
      <xdr:nvPicPr>
        <xdr:cNvPr id="13" name="Obrázek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DF9A17-63FD-4DC9-BE8E-FB4BC83AE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400" y="247650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9</xdr:row>
      <xdr:rowOff>114300</xdr:rowOff>
    </xdr:from>
    <xdr:to>
      <xdr:col>7</xdr:col>
      <xdr:colOff>333375</xdr:colOff>
      <xdr:row>12</xdr:row>
      <xdr:rowOff>132385</xdr:rowOff>
    </xdr:to>
    <xdr:pic>
      <xdr:nvPicPr>
        <xdr:cNvPr id="14" name="Obrázek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8AA7ED-0B6B-4AE1-9C5C-E32BB0820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4450" y="254317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9</xdr:row>
      <xdr:rowOff>95250</xdr:rowOff>
    </xdr:from>
    <xdr:to>
      <xdr:col>7</xdr:col>
      <xdr:colOff>361950</xdr:colOff>
      <xdr:row>12</xdr:row>
      <xdr:rowOff>113335</xdr:rowOff>
    </xdr:to>
    <xdr:pic>
      <xdr:nvPicPr>
        <xdr:cNvPr id="15" name="Obrázek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8F7D02-6649-40BF-A993-06911360B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3025" y="25241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9</xdr:row>
      <xdr:rowOff>133350</xdr:rowOff>
    </xdr:from>
    <xdr:to>
      <xdr:col>7</xdr:col>
      <xdr:colOff>219075</xdr:colOff>
      <xdr:row>12</xdr:row>
      <xdr:rowOff>151435</xdr:rowOff>
    </xdr:to>
    <xdr:pic>
      <xdr:nvPicPr>
        <xdr:cNvPr id="16" name="Obrázek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E32E1F-1F20-4E57-83D9-64B11431F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25622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10</xdr:row>
      <xdr:rowOff>9525</xdr:rowOff>
    </xdr:from>
    <xdr:to>
      <xdr:col>7</xdr:col>
      <xdr:colOff>247650</xdr:colOff>
      <xdr:row>13</xdr:row>
      <xdr:rowOff>56185</xdr:rowOff>
    </xdr:to>
    <xdr:pic>
      <xdr:nvPicPr>
        <xdr:cNvPr id="17" name="Obrázek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6248B4-C39E-4746-A0F5-81108F198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38725" y="26384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9</xdr:row>
      <xdr:rowOff>114300</xdr:rowOff>
    </xdr:from>
    <xdr:to>
      <xdr:col>7</xdr:col>
      <xdr:colOff>276225</xdr:colOff>
      <xdr:row>12</xdr:row>
      <xdr:rowOff>132385</xdr:rowOff>
    </xdr:to>
    <xdr:pic>
      <xdr:nvPicPr>
        <xdr:cNvPr id="18" name="Obrázek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FC2EA7-CD80-4091-BD96-60D5632D7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7300" y="254317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10</xdr:row>
      <xdr:rowOff>9525</xdr:rowOff>
    </xdr:from>
    <xdr:to>
      <xdr:col>9</xdr:col>
      <xdr:colOff>324471</xdr:colOff>
      <xdr:row>12</xdr:row>
      <xdr:rowOff>123825</xdr:rowOff>
    </xdr:to>
    <xdr:pic>
      <xdr:nvPicPr>
        <xdr:cNvPr id="19" name="Obrázek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C50A35-B7BB-484C-8056-FA071C475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1600" y="2638425"/>
          <a:ext cx="1829421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5982676</xdr:colOff>
      <xdr:row>49</xdr:row>
      <xdr:rowOff>162985</xdr:rowOff>
    </xdr:to>
    <xdr:pic>
      <xdr:nvPicPr>
        <xdr:cNvPr id="2" name="Obrázek 1" descr="Obsah obrázku text, snímek obrazovky, Webová stránka, Webové stránky&#10;&#10;Popis byl vytvořen automaticky">
          <a:extLst>
            <a:ext uri="{FF2B5EF4-FFF2-40B4-BE49-F238E27FC236}">
              <a16:creationId xmlns:a16="http://schemas.microsoft.com/office/drawing/2014/main" id="{E9C6B427-7B36-E6B6-68C1-D20CAB44D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2362200"/>
          <a:ext cx="6992326" cy="75924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3</xdr:col>
      <xdr:colOff>191513</xdr:colOff>
      <xdr:row>95</xdr:row>
      <xdr:rowOff>162985</xdr:rowOff>
    </xdr:to>
    <xdr:pic>
      <xdr:nvPicPr>
        <xdr:cNvPr id="3" name="Obrázek 2" descr="Obsah obrázku text, snímek obrazovky, Webová stránka, Písmo&#10;&#10;Popis byl vytvořen automaticky">
          <a:extLst>
            <a:ext uri="{FF2B5EF4-FFF2-40B4-BE49-F238E27FC236}">
              <a16:creationId xmlns:a16="http://schemas.microsoft.com/office/drawing/2014/main" id="{4A2E5523-9AE6-3C23-A0FA-44AAEEA8A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11125200"/>
          <a:ext cx="7259063" cy="75924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FD1011-4139-477F-A45F-09C384D205BC}" name="Vyrobky" displayName="Vyrobky" ref="A1:F16" totalsRowShown="0" headerRowDxfId="15" headerRowBorderDxfId="14" tableBorderDxfId="13" totalsRowBorderDxfId="12">
  <autoFilter ref="A1:F16" xr:uid="{52CD0B41-4322-4E6E-8821-9F7E77F580FB}"/>
  <tableColumns count="6">
    <tableColumn id="1" xr3:uid="{A6212B57-C68F-4BB7-83A8-8774217E3BE5}" name="Prodejce" dataDxfId="11"/>
    <tableColumn id="2" xr3:uid="{3DB9D248-C8AB-4DB5-9031-9BEFFB610BBC}" name="Produkt" dataDxfId="10"/>
    <tableColumn id="6" xr3:uid="{2216BDC8-B3F6-461A-9986-3EF578EDAC67}" name="Město_Id" dataDxfId="9"/>
    <tableColumn id="3" xr3:uid="{D4D655DB-E73D-4200-BF4C-0BB942B0BB24}" name="Cena" dataDxfId="8"/>
    <tableColumn id="4" xr3:uid="{09E9BA4F-5054-4383-A488-39854A948C39}" name="Počet ks" dataDxfId="7"/>
    <tableColumn id="5" xr3:uid="{C91DF579-A93C-457F-808D-F66F9B2C7442}" name="Obrat" dataDxfId="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713F1BA-E9E3-41EE-9B4E-6182EBAE45A4}" name="Mesto" displayName="Mesto" ref="I1:J4" totalsRowShown="0" headerRowDxfId="5" headerRowBorderDxfId="4" tableBorderDxfId="3" totalsRowBorderDxfId="2">
  <autoFilter ref="I1:J4" xr:uid="{B99CBABD-F646-47F0-B2A0-7E5C9E6364D6}"/>
  <tableColumns count="2">
    <tableColumn id="1" xr3:uid="{46D2D1D0-B922-4F17-98F2-08F84AA30217}" name="Město_Id" dataDxfId="1"/>
    <tableColumn id="2" xr3:uid="{45886414-5B71-4D32-9FDF-799A80ECC261}" name="Město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6CCC68D-C302-49B7-ABA5-D4C67B3F5F47}">
  <we:reference id="wa104380862" version="1.5.0.0" store="en-U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ffice.lasakovi.com/excel/PowerPivot/DAX-funkce-CALCULATE-Power-Pivot-Excel/" TargetMode="External"/><Relationship Id="rId2" Type="http://schemas.openxmlformats.org/officeDocument/2006/relationships/hyperlink" Target="https://office.lasakovi.com/excel/power-bi/CALCULATE-funkce-DAX-Power-BI/" TargetMode="External"/><Relationship Id="rId1" Type="http://schemas.openxmlformats.org/officeDocument/2006/relationships/hyperlink" Target="https://office.lasakovi.com/excel/PowerPivot/Uvod-do-jazyka-DAX-Excel-Power-Pivo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office.lasakovi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office.lasakovi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office.lasakovi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6057F-A555-4A61-A1D9-7D69D5FE9922}">
  <sheetPr codeName="List1"/>
  <dimension ref="A1:P33"/>
  <sheetViews>
    <sheetView showGridLines="0" workbookViewId="0">
      <selection activeCell="F6" sqref="F6"/>
    </sheetView>
  </sheetViews>
  <sheetFormatPr defaultColWidth="0" defaultRowHeight="15" customHeight="1" zeroHeight="1" x14ac:dyDescent="0.25"/>
  <cols>
    <col min="1" max="1" width="1.28515625" style="2" customWidth="1"/>
    <col min="2" max="2" width="1.7109375" style="2" customWidth="1"/>
    <col min="3" max="3" width="3.28515625" style="2" customWidth="1"/>
    <col min="4" max="4" width="5.28515625" style="2" customWidth="1"/>
    <col min="5" max="5" width="34.85546875" style="2" customWidth="1"/>
    <col min="6" max="6" width="12.42578125" style="2" customWidth="1"/>
    <col min="7" max="7" width="13" style="2" customWidth="1"/>
    <col min="8" max="8" width="16.42578125" style="2" customWidth="1"/>
    <col min="9" max="9" width="12" style="2" customWidth="1"/>
    <col min="10" max="10" width="7.140625" style="2" customWidth="1"/>
    <col min="11" max="11" width="1.85546875" style="2" customWidth="1"/>
    <col min="12" max="12" width="1.42578125" style="2" customWidth="1"/>
    <col min="13" max="16" width="0" style="2" hidden="1" customWidth="1"/>
    <col min="17" max="16384" width="9.140625" style="2" hidden="1"/>
  </cols>
  <sheetData>
    <row r="1" spans="3:16" ht="8.25" customHeight="1" x14ac:dyDescent="0.25"/>
    <row r="2" spans="3:16" ht="54" customHeight="1" x14ac:dyDescent="0.25">
      <c r="C2" s="94" t="s">
        <v>18</v>
      </c>
      <c r="D2" s="94"/>
      <c r="E2" s="94"/>
      <c r="F2" s="94"/>
      <c r="G2" s="94"/>
      <c r="H2" s="94"/>
      <c r="I2" s="94"/>
      <c r="J2" s="94"/>
      <c r="K2" s="3"/>
      <c r="L2" s="3"/>
    </row>
    <row r="3" spans="3:16" ht="17.25" customHeight="1" thickBot="1" x14ac:dyDescent="0.3">
      <c r="C3" s="4"/>
      <c r="D3" s="4"/>
      <c r="E3" s="4"/>
      <c r="F3" s="4"/>
      <c r="G3" s="4"/>
      <c r="H3" s="4"/>
      <c r="I3" s="4"/>
      <c r="J3" s="4"/>
    </row>
    <row r="4" spans="3:16" ht="11.25" customHeight="1" thickTop="1" x14ac:dyDescent="0.25">
      <c r="C4" s="5"/>
      <c r="D4" s="6"/>
      <c r="E4" s="6"/>
      <c r="F4" s="6"/>
      <c r="G4" s="6"/>
      <c r="H4" s="6"/>
      <c r="I4" s="6"/>
      <c r="J4" s="7"/>
    </row>
    <row r="5" spans="3:16" ht="27.75" customHeight="1" x14ac:dyDescent="0.35">
      <c r="C5" s="8"/>
      <c r="D5" s="9" t="s">
        <v>19</v>
      </c>
      <c r="E5" s="10"/>
      <c r="F5" s="10"/>
      <c r="G5" s="11"/>
      <c r="H5" s="10"/>
      <c r="I5" s="10"/>
      <c r="J5" s="12"/>
    </row>
    <row r="6" spans="3:16" s="17" customFormat="1" ht="20.25" customHeight="1" x14ac:dyDescent="0.25">
      <c r="C6" s="13"/>
      <c r="D6" s="86"/>
      <c r="E6" s="14" t="s">
        <v>17</v>
      </c>
      <c r="F6" s="14"/>
      <c r="G6" s="15"/>
      <c r="H6" s="14"/>
      <c r="I6" s="14"/>
      <c r="J6" s="16"/>
    </row>
    <row r="7" spans="3:16" s="17" customFormat="1" ht="20.25" customHeight="1" x14ac:dyDescent="0.25">
      <c r="C7" s="13"/>
      <c r="D7" s="86"/>
      <c r="E7" s="54" t="s">
        <v>25</v>
      </c>
      <c r="F7" s="14"/>
      <c r="G7" s="14"/>
      <c r="H7" s="14"/>
      <c r="I7" s="14"/>
      <c r="J7" s="16"/>
    </row>
    <row r="8" spans="3:16" ht="15.75" thickBot="1" x14ac:dyDescent="0.3">
      <c r="C8" s="18"/>
      <c r="D8" s="19"/>
      <c r="E8" s="19"/>
      <c r="F8" s="19"/>
      <c r="G8" s="19"/>
      <c r="H8" s="19"/>
      <c r="I8" s="19"/>
      <c r="J8" s="20"/>
    </row>
    <row r="9" spans="3:16" ht="16.5" thickTop="1" thickBot="1" x14ac:dyDescent="0.3"/>
    <row r="10" spans="3:16" ht="15.75" customHeight="1" thickTop="1" x14ac:dyDescent="0.25">
      <c r="C10" s="21"/>
      <c r="D10" s="22"/>
      <c r="E10" s="22"/>
      <c r="F10" s="22"/>
      <c r="G10" s="22"/>
      <c r="H10" s="22"/>
      <c r="I10" s="22"/>
      <c r="J10" s="23"/>
    </row>
    <row r="11" spans="3:16" ht="22.5" customHeight="1" x14ac:dyDescent="0.25">
      <c r="C11" s="95" t="s">
        <v>20</v>
      </c>
      <c r="D11" s="96"/>
      <c r="E11" s="96"/>
      <c r="F11" s="96"/>
      <c r="G11" s="96"/>
      <c r="H11" s="24"/>
      <c r="I11" s="24"/>
      <c r="J11" s="25"/>
      <c r="P11" s="26"/>
    </row>
    <row r="12" spans="3:16" ht="22.5" customHeight="1" x14ac:dyDescent="0.25">
      <c r="C12" s="95"/>
      <c r="D12" s="96"/>
      <c r="E12" s="96"/>
      <c r="F12" s="96"/>
      <c r="G12" s="96"/>
      <c r="H12" s="24"/>
      <c r="I12" s="24"/>
      <c r="J12" s="25"/>
      <c r="P12" s="26"/>
    </row>
    <row r="13" spans="3:16" ht="13.5" customHeight="1" x14ac:dyDescent="0.25">
      <c r="C13" s="27"/>
      <c r="D13" s="28"/>
      <c r="E13" s="28"/>
      <c r="F13" s="28"/>
      <c r="G13" s="28"/>
      <c r="H13" s="24"/>
      <c r="I13" s="24"/>
      <c r="J13" s="25"/>
      <c r="P13" s="26"/>
    </row>
    <row r="14" spans="3:16" ht="18" customHeight="1" x14ac:dyDescent="0.25">
      <c r="C14" s="29"/>
      <c r="D14" s="97" t="s">
        <v>21</v>
      </c>
      <c r="E14" s="97"/>
      <c r="F14" s="97"/>
      <c r="G14" s="97"/>
      <c r="H14" s="30"/>
      <c r="I14" s="30"/>
      <c r="J14" s="31"/>
    </row>
    <row r="15" spans="3:16" ht="36.75" customHeight="1" x14ac:dyDescent="0.25">
      <c r="C15" s="29"/>
      <c r="D15" s="97"/>
      <c r="E15" s="97"/>
      <c r="F15" s="97"/>
      <c r="G15" s="97"/>
      <c r="H15" s="98">
        <v>5002722</v>
      </c>
      <c r="I15" s="98"/>
      <c r="J15" s="99"/>
    </row>
    <row r="16" spans="3:16" ht="12" customHeight="1" thickBot="1" x14ac:dyDescent="0.3">
      <c r="C16" s="32"/>
      <c r="D16" s="33"/>
      <c r="E16" s="33"/>
      <c r="F16" s="33"/>
      <c r="G16" s="33"/>
      <c r="H16" s="33"/>
      <c r="I16" s="33"/>
      <c r="J16" s="34"/>
    </row>
    <row r="17" spans="1:12" ht="16.5" thickTop="1" thickBot="1" x14ac:dyDescent="0.3"/>
    <row r="18" spans="1:12" ht="10.5" customHeight="1" thickTop="1" x14ac:dyDescent="0.25">
      <c r="C18" s="35"/>
      <c r="D18" s="36"/>
      <c r="E18" s="36"/>
      <c r="F18" s="36"/>
      <c r="G18" s="36"/>
      <c r="H18" s="36"/>
      <c r="I18" s="36"/>
      <c r="J18" s="37"/>
    </row>
    <row r="19" spans="1:12" ht="27" customHeight="1" x14ac:dyDescent="0.35">
      <c r="C19" s="38"/>
      <c r="D19" s="39" t="s">
        <v>22</v>
      </c>
      <c r="E19" s="40"/>
      <c r="F19" s="40"/>
      <c r="G19" s="40"/>
      <c r="H19" s="40"/>
      <c r="I19" s="40"/>
      <c r="J19" s="41"/>
    </row>
    <row r="20" spans="1:12" s="42" customFormat="1" ht="19.5" customHeight="1" x14ac:dyDescent="0.25">
      <c r="C20" s="43"/>
      <c r="D20" s="44"/>
      <c r="E20" s="93" t="s">
        <v>23</v>
      </c>
      <c r="F20" s="44"/>
      <c r="G20" s="44"/>
      <c r="H20" s="44"/>
      <c r="I20" s="44"/>
      <c r="J20" s="45"/>
    </row>
    <row r="21" spans="1:12" s="42" customFormat="1" ht="19.5" customHeight="1" x14ac:dyDescent="0.25">
      <c r="C21" s="46"/>
      <c r="D21" s="44"/>
      <c r="E21" s="93" t="s">
        <v>83</v>
      </c>
      <c r="F21" s="44"/>
      <c r="G21" s="44"/>
      <c r="H21" s="44"/>
      <c r="I21" s="44"/>
      <c r="J21" s="45"/>
    </row>
    <row r="22" spans="1:12" s="42" customFormat="1" ht="19.5" customHeight="1" x14ac:dyDescent="0.25">
      <c r="C22" s="46"/>
      <c r="D22" s="44"/>
      <c r="E22" s="93" t="s">
        <v>84</v>
      </c>
      <c r="F22" s="44"/>
      <c r="G22" s="44"/>
      <c r="H22" s="44"/>
      <c r="I22" s="44"/>
      <c r="J22" s="45"/>
    </row>
    <row r="23" spans="1:12" s="42" customFormat="1" ht="19.5" hidden="1" customHeight="1" x14ac:dyDescent="0.25">
      <c r="C23" s="46"/>
      <c r="D23" s="44"/>
      <c r="E23" s="44"/>
      <c r="F23" s="44"/>
      <c r="G23" s="44"/>
      <c r="H23" s="44"/>
      <c r="I23" s="44"/>
      <c r="J23" s="45"/>
    </row>
    <row r="24" spans="1:12" s="42" customFormat="1" ht="19.5" hidden="1" customHeight="1" x14ac:dyDescent="0.25">
      <c r="C24" s="46"/>
      <c r="D24" s="44"/>
      <c r="E24" s="44"/>
      <c r="F24" s="44"/>
      <c r="G24" s="44"/>
      <c r="H24" s="44"/>
      <c r="I24" s="44"/>
      <c r="J24" s="45"/>
    </row>
    <row r="25" spans="1:12" s="42" customFormat="1" ht="19.5" hidden="1" customHeight="1" x14ac:dyDescent="0.25">
      <c r="C25" s="46"/>
      <c r="D25" s="44"/>
      <c r="E25" s="44"/>
      <c r="F25" s="44"/>
      <c r="G25" s="44"/>
      <c r="H25" s="44"/>
      <c r="I25" s="44"/>
      <c r="J25" s="45"/>
    </row>
    <row r="26" spans="1:12" ht="15.75" thickBot="1" x14ac:dyDescent="0.3">
      <c r="C26" s="47"/>
      <c r="D26" s="48"/>
      <c r="E26" s="49"/>
      <c r="F26" s="48"/>
      <c r="G26" s="48"/>
      <c r="H26" s="48"/>
      <c r="I26" s="48"/>
      <c r="J26" s="50"/>
    </row>
    <row r="27" spans="1:12" ht="15.75" thickTop="1" x14ac:dyDescent="0.25">
      <c r="A27" s="51"/>
      <c r="C27" s="52"/>
    </row>
    <row r="28" spans="1:12" x14ac:dyDescent="0.25">
      <c r="B28" s="100" t="s">
        <v>85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33" s="2" customFormat="1" ht="15" hidden="1" customHeight="1" x14ac:dyDescent="0.25"/>
  </sheetData>
  <mergeCells count="5">
    <mergeCell ref="C2:J2"/>
    <mergeCell ref="C11:G12"/>
    <mergeCell ref="D14:G15"/>
    <mergeCell ref="H15:J15"/>
    <mergeCell ref="B28:L28"/>
  </mergeCells>
  <hyperlinks>
    <hyperlink ref="E20" r:id="rId1" xr:uid="{1C6212C9-163B-4A28-AAA7-B32DF971880E}"/>
    <hyperlink ref="E21" r:id="rId2" xr:uid="{B9C2239A-E604-4A67-ADB7-88EBADAC3292}"/>
    <hyperlink ref="E22" r:id="rId3" xr:uid="{4CF910BF-BEA1-4385-9242-16BD483DD68A}"/>
  </hyperlinks>
  <pageMargins left="0.7" right="0.7" top="0.78740157499999996" bottom="0.78740157499999996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936DF-921E-495F-8151-E838A8B096D8}">
  <dimension ref="A1:D55"/>
  <sheetViews>
    <sheetView tabSelected="1" workbookViewId="0">
      <selection activeCell="C6" sqref="C6"/>
    </sheetView>
  </sheetViews>
  <sheetFormatPr defaultRowHeight="15" x14ac:dyDescent="0.25"/>
  <cols>
    <col min="1" max="1" width="5" customWidth="1"/>
    <col min="2" max="2" width="15.140625" customWidth="1"/>
    <col min="3" max="3" width="90.85546875" customWidth="1"/>
    <col min="4" max="4" width="5.28515625" customWidth="1"/>
  </cols>
  <sheetData>
    <row r="1" spans="1:4" ht="26.25" x14ac:dyDescent="0.25">
      <c r="A1" s="101" t="s">
        <v>27</v>
      </c>
      <c r="B1" s="101"/>
      <c r="C1" s="101"/>
      <c r="D1" s="101"/>
    </row>
    <row r="2" spans="1:4" x14ac:dyDescent="0.25">
      <c r="A2" s="102" t="s">
        <v>26</v>
      </c>
      <c r="B2" s="102"/>
      <c r="C2" s="102"/>
      <c r="D2" s="102"/>
    </row>
    <row r="4" spans="1:4" ht="23.25" x14ac:dyDescent="0.25">
      <c r="B4" s="87" t="s">
        <v>78</v>
      </c>
      <c r="C4" s="88" t="s">
        <v>79</v>
      </c>
    </row>
    <row r="5" spans="1:4" ht="23.25" x14ac:dyDescent="0.25">
      <c r="B5" s="89" t="s">
        <v>80</v>
      </c>
      <c r="C5" s="90" t="s">
        <v>88</v>
      </c>
    </row>
    <row r="6" spans="1:4" ht="23.25" x14ac:dyDescent="0.25">
      <c r="B6" s="91" t="s">
        <v>81</v>
      </c>
      <c r="C6" s="92" t="s">
        <v>82</v>
      </c>
    </row>
    <row r="9" spans="1:4" x14ac:dyDescent="0.25">
      <c r="B9" t="s">
        <v>86</v>
      </c>
    </row>
    <row r="55" spans="2:2" x14ac:dyDescent="0.25">
      <c r="B55" t="s">
        <v>87</v>
      </c>
    </row>
  </sheetData>
  <mergeCells count="2">
    <mergeCell ref="A1:D1"/>
    <mergeCell ref="A2:D2"/>
  </mergeCells>
  <hyperlinks>
    <hyperlink ref="A2" r:id="rId1" xr:uid="{B2CA8DC3-C4B8-48B3-A58F-FC47737361F4}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25A8F-578C-48A3-A3DF-07203BB0EBB0}">
  <sheetPr codeName="List2"/>
  <dimension ref="A1:K35"/>
  <sheetViews>
    <sheetView workbookViewId="0">
      <selection activeCell="B25" sqref="B25"/>
    </sheetView>
  </sheetViews>
  <sheetFormatPr defaultRowHeight="15" x14ac:dyDescent="0.25"/>
  <cols>
    <col min="1" max="1" width="4" customWidth="1"/>
    <col min="2" max="2" width="10.5703125" customWidth="1"/>
    <col min="3" max="3" width="15.5703125" customWidth="1"/>
    <col min="4" max="4" width="12.85546875" customWidth="1"/>
    <col min="8" max="8" width="7.140625" customWidth="1"/>
    <col min="10" max="10" width="11.42578125" customWidth="1"/>
    <col min="11" max="11" width="14.28515625" customWidth="1"/>
  </cols>
  <sheetData>
    <row r="1" spans="1:11" ht="28.5" customHeight="1" x14ac:dyDescent="0.25">
      <c r="A1" s="103" t="s">
        <v>24</v>
      </c>
      <c r="B1" s="103"/>
      <c r="C1" s="103"/>
      <c r="D1" s="103"/>
      <c r="E1" s="103"/>
      <c r="F1" s="103"/>
      <c r="G1" s="103"/>
      <c r="H1" s="103"/>
    </row>
    <row r="2" spans="1:11" x14ac:dyDescent="0.25">
      <c r="A2" s="102" t="s">
        <v>26</v>
      </c>
      <c r="B2" s="102"/>
      <c r="C2" s="102"/>
      <c r="D2" s="102"/>
      <c r="E2" s="102"/>
      <c r="F2" s="102"/>
      <c r="G2" s="102"/>
      <c r="H2" s="102"/>
    </row>
    <row r="5" spans="1:11" x14ac:dyDescent="0.25">
      <c r="D5" s="76"/>
      <c r="E5" s="76"/>
      <c r="F5" s="76"/>
      <c r="G5" s="76"/>
      <c r="H5" s="76"/>
      <c r="I5" s="76"/>
      <c r="J5" s="76"/>
    </row>
    <row r="6" spans="1:11" x14ac:dyDescent="0.25">
      <c r="D6" s="76"/>
      <c r="J6" s="76"/>
    </row>
    <row r="7" spans="1:11" x14ac:dyDescent="0.25">
      <c r="D7" s="85" t="s">
        <v>75</v>
      </c>
      <c r="J7" s="84">
        <v>1</v>
      </c>
    </row>
    <row r="8" spans="1:11" ht="18" customHeight="1" x14ac:dyDescent="0.25">
      <c r="B8" s="56" t="s">
        <v>0</v>
      </c>
      <c r="C8" s="56" t="s">
        <v>1</v>
      </c>
      <c r="D8" s="56" t="s">
        <v>62</v>
      </c>
      <c r="E8" s="56" t="s">
        <v>10</v>
      </c>
      <c r="F8" s="56" t="s">
        <v>11</v>
      </c>
      <c r="G8" s="56" t="s">
        <v>12</v>
      </c>
      <c r="J8" s="56" t="s">
        <v>62</v>
      </c>
      <c r="K8" s="56" t="s">
        <v>65</v>
      </c>
    </row>
    <row r="9" spans="1:11" x14ac:dyDescent="0.25">
      <c r="B9" s="55" t="s">
        <v>2</v>
      </c>
      <c r="C9" s="70" t="s">
        <v>4</v>
      </c>
      <c r="D9" s="70" t="s">
        <v>3</v>
      </c>
      <c r="E9" s="55">
        <v>1000</v>
      </c>
      <c r="F9" s="55">
        <v>4</v>
      </c>
      <c r="G9" s="55">
        <v>4000</v>
      </c>
      <c r="J9" s="55" t="s">
        <v>3</v>
      </c>
      <c r="K9" s="55" t="s">
        <v>66</v>
      </c>
    </row>
    <row r="10" spans="1:11" x14ac:dyDescent="0.25">
      <c r="B10" s="55" t="s">
        <v>3</v>
      </c>
      <c r="C10" s="55" t="s">
        <v>5</v>
      </c>
      <c r="D10" s="55" t="s">
        <v>63</v>
      </c>
      <c r="E10" s="55">
        <v>500</v>
      </c>
      <c r="F10" s="55">
        <v>1</v>
      </c>
      <c r="G10" s="55">
        <v>500</v>
      </c>
      <c r="J10" s="55" t="s">
        <v>63</v>
      </c>
      <c r="K10" s="55" t="s">
        <v>67</v>
      </c>
    </row>
    <row r="11" spans="1:11" x14ac:dyDescent="0.25">
      <c r="B11" s="55" t="s">
        <v>2</v>
      </c>
      <c r="C11" s="55" t="s">
        <v>6</v>
      </c>
      <c r="D11" s="55" t="s">
        <v>64</v>
      </c>
      <c r="E11" s="55">
        <v>400</v>
      </c>
      <c r="F11" s="55">
        <v>4</v>
      </c>
      <c r="G11" s="55">
        <v>1600</v>
      </c>
      <c r="J11" s="55" t="s">
        <v>64</v>
      </c>
      <c r="K11" s="55" t="s">
        <v>68</v>
      </c>
    </row>
    <row r="12" spans="1:11" x14ac:dyDescent="0.25">
      <c r="B12" s="55" t="s">
        <v>3</v>
      </c>
      <c r="C12" s="55" t="s">
        <v>7</v>
      </c>
      <c r="D12" s="55" t="s">
        <v>3</v>
      </c>
      <c r="E12" s="55">
        <v>350</v>
      </c>
      <c r="F12" s="55">
        <v>2</v>
      </c>
      <c r="G12" s="55">
        <v>700</v>
      </c>
    </row>
    <row r="13" spans="1:11" x14ac:dyDescent="0.25">
      <c r="B13" s="55" t="s">
        <v>2</v>
      </c>
      <c r="C13" s="55" t="s">
        <v>8</v>
      </c>
      <c r="D13" s="55" t="s">
        <v>63</v>
      </c>
      <c r="E13" s="55">
        <v>1000</v>
      </c>
      <c r="F13" s="55">
        <v>4</v>
      </c>
      <c r="G13" s="55">
        <v>4000</v>
      </c>
    </row>
    <row r="14" spans="1:11" x14ac:dyDescent="0.25">
      <c r="B14" s="55" t="s">
        <v>3</v>
      </c>
      <c r="C14" s="70" t="s">
        <v>4</v>
      </c>
      <c r="D14" s="70" t="s">
        <v>64</v>
      </c>
      <c r="E14" s="55">
        <v>500</v>
      </c>
      <c r="F14" s="55">
        <v>1</v>
      </c>
      <c r="G14" s="55">
        <v>500</v>
      </c>
    </row>
    <row r="15" spans="1:11" x14ac:dyDescent="0.25">
      <c r="B15" s="55" t="s">
        <v>2</v>
      </c>
      <c r="C15" s="55" t="s">
        <v>5</v>
      </c>
      <c r="D15" s="55" t="s">
        <v>3</v>
      </c>
      <c r="E15" s="55">
        <v>1000</v>
      </c>
      <c r="F15" s="55">
        <v>4</v>
      </c>
      <c r="G15" s="55">
        <v>4000</v>
      </c>
    </row>
    <row r="16" spans="1:11" x14ac:dyDescent="0.25">
      <c r="B16" s="55" t="s">
        <v>3</v>
      </c>
      <c r="C16" s="55" t="s">
        <v>6</v>
      </c>
      <c r="D16" s="55" t="s">
        <v>3</v>
      </c>
      <c r="E16" s="55">
        <v>500</v>
      </c>
      <c r="F16" s="55">
        <v>1</v>
      </c>
      <c r="G16" s="55">
        <v>500</v>
      </c>
    </row>
    <row r="17" spans="2:7" x14ac:dyDescent="0.25">
      <c r="B17" s="55" t="s">
        <v>2</v>
      </c>
      <c r="C17" s="55" t="s">
        <v>7</v>
      </c>
      <c r="D17" s="55" t="s">
        <v>3</v>
      </c>
      <c r="E17" s="55">
        <v>400</v>
      </c>
      <c r="F17" s="55">
        <v>4</v>
      </c>
      <c r="G17" s="55">
        <v>1600</v>
      </c>
    </row>
    <row r="18" spans="2:7" x14ac:dyDescent="0.25">
      <c r="B18" s="55" t="s">
        <v>3</v>
      </c>
      <c r="C18" s="55" t="s">
        <v>8</v>
      </c>
      <c r="D18" s="55" t="s">
        <v>63</v>
      </c>
      <c r="E18" s="55">
        <v>350</v>
      </c>
      <c r="F18" s="55">
        <v>2</v>
      </c>
      <c r="G18" s="55">
        <v>700</v>
      </c>
    </row>
    <row r="19" spans="2:7" x14ac:dyDescent="0.25">
      <c r="B19" s="55" t="s">
        <v>9</v>
      </c>
      <c r="C19" s="70" t="s">
        <v>4</v>
      </c>
      <c r="D19" s="70" t="s">
        <v>3</v>
      </c>
      <c r="E19" s="55">
        <v>1000</v>
      </c>
      <c r="F19" s="55">
        <v>4</v>
      </c>
      <c r="G19" s="55">
        <v>4000</v>
      </c>
    </row>
    <row r="20" spans="2:7" x14ac:dyDescent="0.25">
      <c r="B20" s="55" t="s">
        <v>9</v>
      </c>
      <c r="C20" s="55" t="s">
        <v>5</v>
      </c>
      <c r="D20" s="55" t="s">
        <v>3</v>
      </c>
      <c r="E20" s="55">
        <v>500</v>
      </c>
      <c r="F20" s="55">
        <v>1</v>
      </c>
      <c r="G20" s="55">
        <v>500</v>
      </c>
    </row>
    <row r="21" spans="2:7" x14ac:dyDescent="0.25">
      <c r="B21" s="55" t="s">
        <v>2</v>
      </c>
      <c r="C21" s="55" t="s">
        <v>6</v>
      </c>
      <c r="D21" s="55" t="s">
        <v>3</v>
      </c>
      <c r="E21" s="55">
        <v>350</v>
      </c>
      <c r="F21" s="55">
        <v>2</v>
      </c>
      <c r="G21" s="55">
        <v>700</v>
      </c>
    </row>
    <row r="22" spans="2:7" x14ac:dyDescent="0.25">
      <c r="B22" s="55" t="s">
        <v>3</v>
      </c>
      <c r="C22" s="55" t="s">
        <v>7</v>
      </c>
      <c r="D22" s="55" t="s">
        <v>64</v>
      </c>
      <c r="E22" s="55">
        <v>1000</v>
      </c>
      <c r="F22" s="55">
        <v>4</v>
      </c>
      <c r="G22" s="55">
        <v>4000</v>
      </c>
    </row>
    <row r="23" spans="2:7" x14ac:dyDescent="0.25">
      <c r="B23" s="55" t="s">
        <v>9</v>
      </c>
      <c r="C23" s="55" t="s">
        <v>8</v>
      </c>
      <c r="D23" s="55" t="s">
        <v>64</v>
      </c>
      <c r="E23" s="55">
        <v>1000</v>
      </c>
      <c r="F23" s="55">
        <v>4</v>
      </c>
      <c r="G23" s="55">
        <v>4000</v>
      </c>
    </row>
    <row r="25" spans="2:7" x14ac:dyDescent="0.25">
      <c r="B25" s="75" t="s">
        <v>77</v>
      </c>
    </row>
    <row r="27" spans="2:7" x14ac:dyDescent="0.25">
      <c r="B27" t="s">
        <v>42</v>
      </c>
    </row>
    <row r="29" spans="2:7" x14ac:dyDescent="0.25">
      <c r="B29" t="s">
        <v>39</v>
      </c>
    </row>
    <row r="31" spans="2:7" x14ac:dyDescent="0.25">
      <c r="B31" t="s">
        <v>41</v>
      </c>
    </row>
    <row r="33" spans="2:2" x14ac:dyDescent="0.25">
      <c r="B33" t="s">
        <v>40</v>
      </c>
    </row>
    <row r="35" spans="2:2" x14ac:dyDescent="0.25">
      <c r="B35" t="s">
        <v>76</v>
      </c>
    </row>
  </sheetData>
  <mergeCells count="2">
    <mergeCell ref="A2:H2"/>
    <mergeCell ref="A1:H1"/>
  </mergeCells>
  <hyperlinks>
    <hyperlink ref="A2" r:id="rId1" xr:uid="{A6E6EA8E-3814-4D62-B6B3-9925C530FB62}"/>
  </hyperlinks>
  <pageMargins left="0.7" right="0.7" top="0.78740157499999996" bottom="0.78740157499999996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59DB-72AC-4DFE-A334-9AB949F7DC1A}">
  <sheetPr codeName="List3"/>
  <dimension ref="A2:C37"/>
  <sheetViews>
    <sheetView topLeftCell="A2" workbookViewId="0">
      <selection activeCell="A3" sqref="A2:C3"/>
    </sheetView>
  </sheetViews>
  <sheetFormatPr defaultRowHeight="15" x14ac:dyDescent="0.25"/>
  <cols>
    <col min="1" max="1" width="4.5703125" customWidth="1"/>
    <col min="2" max="2" width="130.28515625" customWidth="1"/>
  </cols>
  <sheetData>
    <row r="2" spans="1:3" ht="31.5" customHeight="1" x14ac:dyDescent="0.25">
      <c r="A2" s="101" t="s">
        <v>27</v>
      </c>
      <c r="B2" s="101"/>
      <c r="C2" s="101"/>
    </row>
    <row r="3" spans="1:3" x14ac:dyDescent="0.25">
      <c r="A3" s="102" t="s">
        <v>26</v>
      </c>
      <c r="B3" s="102"/>
      <c r="C3" s="102"/>
    </row>
    <row r="6" spans="1:3" ht="21" x14ac:dyDescent="0.35">
      <c r="B6" s="57" t="s">
        <v>37</v>
      </c>
    </row>
    <row r="8" spans="1:3" ht="17.25" x14ac:dyDescent="0.3">
      <c r="B8" s="58" t="s">
        <v>36</v>
      </c>
    </row>
    <row r="10" spans="1:3" x14ac:dyDescent="0.25">
      <c r="B10" s="59" t="s">
        <v>38</v>
      </c>
    </row>
    <row r="11" spans="1:3" x14ac:dyDescent="0.25">
      <c r="B11" s="60" t="s">
        <v>59</v>
      </c>
    </row>
    <row r="12" spans="1:3" x14ac:dyDescent="0.25">
      <c r="B12" s="60" t="s">
        <v>60</v>
      </c>
    </row>
    <row r="20" spans="2:2" ht="22.5" customHeight="1" x14ac:dyDescent="0.25">
      <c r="B20" s="61" t="s">
        <v>14</v>
      </c>
    </row>
    <row r="24" spans="2:2" x14ac:dyDescent="0.25">
      <c r="B24" s="1" t="s">
        <v>15</v>
      </c>
    </row>
    <row r="25" spans="2:2" ht="29.25" customHeight="1" x14ac:dyDescent="0.25">
      <c r="B25" s="61" t="s">
        <v>16</v>
      </c>
    </row>
    <row r="29" spans="2:2" x14ac:dyDescent="0.25">
      <c r="B29" s="53" t="s">
        <v>74</v>
      </c>
    </row>
    <row r="30" spans="2:2" ht="24" customHeight="1" x14ac:dyDescent="0.25">
      <c r="B30" s="61" t="s">
        <v>73</v>
      </c>
    </row>
    <row r="36" spans="2:2" x14ac:dyDescent="0.25">
      <c r="B36" t="s">
        <v>61</v>
      </c>
    </row>
    <row r="37" spans="2:2" x14ac:dyDescent="0.25">
      <c r="B37" t="s">
        <v>35</v>
      </c>
    </row>
  </sheetData>
  <mergeCells count="2">
    <mergeCell ref="A2:C2"/>
    <mergeCell ref="A3:C3"/>
  </mergeCells>
  <hyperlinks>
    <hyperlink ref="A3" r:id="rId1" xr:uid="{3905A817-FBFD-4DB5-B59B-160C6B02E501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FD431-F9DF-47FF-BFC5-6E19547539B8}">
  <sheetPr codeName="List4"/>
  <dimension ref="A2:C36"/>
  <sheetViews>
    <sheetView workbookViewId="0">
      <selection activeCell="B16" sqref="B16"/>
    </sheetView>
  </sheetViews>
  <sheetFormatPr defaultRowHeight="15" x14ac:dyDescent="0.25"/>
  <cols>
    <col min="1" max="1" width="3.85546875" customWidth="1"/>
    <col min="2" max="2" width="148.5703125" customWidth="1"/>
    <col min="3" max="3" width="5.28515625" customWidth="1"/>
  </cols>
  <sheetData>
    <row r="2" spans="1:3" ht="26.25" x14ac:dyDescent="0.25">
      <c r="A2" s="101" t="s">
        <v>27</v>
      </c>
      <c r="B2" s="101"/>
      <c r="C2" s="101"/>
    </row>
    <row r="3" spans="1:3" x14ac:dyDescent="0.25">
      <c r="A3" s="102" t="s">
        <v>26</v>
      </c>
      <c r="B3" s="102"/>
      <c r="C3" s="102"/>
    </row>
    <row r="5" spans="1:3" ht="21" x14ac:dyDescent="0.35">
      <c r="B5" s="57" t="s">
        <v>33</v>
      </c>
    </row>
    <row r="8" spans="1:3" ht="17.25" x14ac:dyDescent="0.3">
      <c r="B8" s="58" t="s">
        <v>34</v>
      </c>
    </row>
    <row r="9" spans="1:3" ht="17.25" x14ac:dyDescent="0.3">
      <c r="B9" s="58"/>
    </row>
    <row r="10" spans="1:3" x14ac:dyDescent="0.25">
      <c r="B10" s="59" t="s">
        <v>28</v>
      </c>
    </row>
    <row r="11" spans="1:3" x14ac:dyDescent="0.25">
      <c r="B11" s="60" t="s">
        <v>29</v>
      </c>
    </row>
    <row r="12" spans="1:3" x14ac:dyDescent="0.25">
      <c r="B12" s="60" t="s">
        <v>30</v>
      </c>
    </row>
    <row r="13" spans="1:3" x14ac:dyDescent="0.25">
      <c r="B13" s="60"/>
    </row>
    <row r="16" spans="1:3" ht="21" customHeight="1" x14ac:dyDescent="0.25">
      <c r="B16" s="61" t="s">
        <v>31</v>
      </c>
    </row>
    <row r="17" spans="2:2" s="62" customFormat="1" ht="21" customHeight="1" x14ac:dyDescent="0.25"/>
    <row r="18" spans="2:2" ht="19.5" customHeight="1" x14ac:dyDescent="0.25">
      <c r="B18" s="61" t="s">
        <v>13</v>
      </c>
    </row>
    <row r="21" spans="2:2" x14ac:dyDescent="0.25">
      <c r="B21" s="64" t="s">
        <v>35</v>
      </c>
    </row>
    <row r="22" spans="2:2" ht="18.75" x14ac:dyDescent="0.3">
      <c r="B22" s="63" t="s">
        <v>47</v>
      </c>
    </row>
    <row r="23" spans="2:2" ht="18.75" x14ac:dyDescent="0.3">
      <c r="B23" s="63" t="s">
        <v>48</v>
      </c>
    </row>
    <row r="26" spans="2:2" x14ac:dyDescent="0.25">
      <c r="B26" t="s">
        <v>72</v>
      </c>
    </row>
    <row r="29" spans="2:2" x14ac:dyDescent="0.25">
      <c r="B29" s="61" t="s">
        <v>69</v>
      </c>
    </row>
    <row r="30" spans="2:2" x14ac:dyDescent="0.25">
      <c r="B30" s="61" t="s">
        <v>70</v>
      </c>
    </row>
    <row r="31" spans="2:2" x14ac:dyDescent="0.25">
      <c r="B31" s="61" t="s">
        <v>71</v>
      </c>
    </row>
    <row r="35" spans="2:2" x14ac:dyDescent="0.25">
      <c r="B35" t="s">
        <v>32</v>
      </c>
    </row>
    <row r="36" spans="2:2" x14ac:dyDescent="0.25">
      <c r="B36" t="s">
        <v>35</v>
      </c>
    </row>
  </sheetData>
  <mergeCells count="2">
    <mergeCell ref="A2:C2"/>
    <mergeCell ref="A3:C3"/>
  </mergeCells>
  <hyperlinks>
    <hyperlink ref="A3" r:id="rId1" xr:uid="{9E0086BC-DBA0-44D3-A039-82138C554118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D4855-008E-4D86-83DC-737F393B38A8}">
  <sheetPr codeName="List5"/>
  <dimension ref="A1:U89"/>
  <sheetViews>
    <sheetView workbookViewId="0">
      <selection activeCell="B28" sqref="B28"/>
    </sheetView>
  </sheetViews>
  <sheetFormatPr defaultRowHeight="15" x14ac:dyDescent="0.25"/>
  <cols>
    <col min="1" max="1" width="11" customWidth="1"/>
    <col min="2" max="3" width="13.85546875" customWidth="1"/>
    <col min="5" max="5" width="10.42578125" customWidth="1"/>
    <col min="9" max="9" width="15.28515625" customWidth="1"/>
  </cols>
  <sheetData>
    <row r="1" spans="1:10" x14ac:dyDescent="0.25">
      <c r="A1" s="71" t="s">
        <v>0</v>
      </c>
      <c r="B1" s="72" t="s">
        <v>1</v>
      </c>
      <c r="C1" s="72" t="s">
        <v>62</v>
      </c>
      <c r="D1" s="72" t="s">
        <v>10</v>
      </c>
      <c r="E1" s="72" t="s">
        <v>11</v>
      </c>
      <c r="F1" s="73" t="s">
        <v>12</v>
      </c>
      <c r="I1" s="71" t="s">
        <v>62</v>
      </c>
      <c r="J1" s="73" t="s">
        <v>65</v>
      </c>
    </row>
    <row r="2" spans="1:10" x14ac:dyDescent="0.25">
      <c r="A2" s="65" t="s">
        <v>2</v>
      </c>
      <c r="B2" s="55" t="s">
        <v>4</v>
      </c>
      <c r="C2" s="55" t="s">
        <v>3</v>
      </c>
      <c r="D2" s="55">
        <v>1000</v>
      </c>
      <c r="E2" s="55">
        <v>4</v>
      </c>
      <c r="F2" s="66">
        <v>4000</v>
      </c>
      <c r="I2" s="65" t="s">
        <v>3</v>
      </c>
      <c r="J2" s="66" t="s">
        <v>66</v>
      </c>
    </row>
    <row r="3" spans="1:10" x14ac:dyDescent="0.25">
      <c r="A3" s="65" t="s">
        <v>3</v>
      </c>
      <c r="B3" s="55" t="s">
        <v>5</v>
      </c>
      <c r="C3" s="55" t="s">
        <v>63</v>
      </c>
      <c r="D3" s="55">
        <v>500</v>
      </c>
      <c r="E3" s="55">
        <v>1</v>
      </c>
      <c r="F3" s="66">
        <v>500</v>
      </c>
      <c r="I3" s="65" t="s">
        <v>63</v>
      </c>
      <c r="J3" s="66" t="s">
        <v>67</v>
      </c>
    </row>
    <row r="4" spans="1:10" x14ac:dyDescent="0.25">
      <c r="A4" s="65" t="s">
        <v>2</v>
      </c>
      <c r="B4" s="55" t="s">
        <v>6</v>
      </c>
      <c r="C4" s="55" t="s">
        <v>64</v>
      </c>
      <c r="D4" s="55">
        <v>400</v>
      </c>
      <c r="E4" s="55">
        <v>4</v>
      </c>
      <c r="F4" s="66">
        <v>1600</v>
      </c>
      <c r="I4" s="67" t="s">
        <v>64</v>
      </c>
      <c r="J4" s="69" t="s">
        <v>68</v>
      </c>
    </row>
    <row r="5" spans="1:10" x14ac:dyDescent="0.25">
      <c r="A5" s="65" t="s">
        <v>3</v>
      </c>
      <c r="B5" s="55" t="s">
        <v>7</v>
      </c>
      <c r="C5" s="55" t="s">
        <v>3</v>
      </c>
      <c r="D5" s="55">
        <v>350</v>
      </c>
      <c r="E5" s="55">
        <v>2</v>
      </c>
      <c r="F5" s="66">
        <v>700</v>
      </c>
    </row>
    <row r="6" spans="1:10" x14ac:dyDescent="0.25">
      <c r="A6" s="65" t="s">
        <v>2</v>
      </c>
      <c r="B6" s="55" t="s">
        <v>8</v>
      </c>
      <c r="C6" s="55" t="s">
        <v>63</v>
      </c>
      <c r="D6" s="55">
        <v>1000</v>
      </c>
      <c r="E6" s="55">
        <v>4</v>
      </c>
      <c r="F6" s="66">
        <v>4000</v>
      </c>
    </row>
    <row r="7" spans="1:10" x14ac:dyDescent="0.25">
      <c r="A7" s="65" t="s">
        <v>3</v>
      </c>
      <c r="B7" s="55" t="s">
        <v>4</v>
      </c>
      <c r="C7" s="55" t="s">
        <v>64</v>
      </c>
      <c r="D7" s="55">
        <v>500</v>
      </c>
      <c r="E7" s="55">
        <v>1</v>
      </c>
      <c r="F7" s="66">
        <v>500</v>
      </c>
    </row>
    <row r="8" spans="1:10" x14ac:dyDescent="0.25">
      <c r="A8" s="65" t="s">
        <v>2</v>
      </c>
      <c r="B8" s="55" t="s">
        <v>5</v>
      </c>
      <c r="C8" s="55" t="s">
        <v>3</v>
      </c>
      <c r="D8" s="55">
        <v>1000</v>
      </c>
      <c r="E8" s="55">
        <v>4</v>
      </c>
      <c r="F8" s="66">
        <v>4000</v>
      </c>
    </row>
    <row r="9" spans="1:10" x14ac:dyDescent="0.25">
      <c r="A9" s="65" t="s">
        <v>3</v>
      </c>
      <c r="B9" s="55" t="s">
        <v>6</v>
      </c>
      <c r="C9" s="55" t="s">
        <v>3</v>
      </c>
      <c r="D9" s="55">
        <v>500</v>
      </c>
      <c r="E9" s="55">
        <v>1</v>
      </c>
      <c r="F9" s="66">
        <v>500</v>
      </c>
    </row>
    <row r="10" spans="1:10" x14ac:dyDescent="0.25">
      <c r="A10" s="65" t="s">
        <v>2</v>
      </c>
      <c r="B10" s="55" t="s">
        <v>7</v>
      </c>
      <c r="C10" s="55" t="s">
        <v>3</v>
      </c>
      <c r="D10" s="55">
        <v>400</v>
      </c>
      <c r="E10" s="55">
        <v>4</v>
      </c>
      <c r="F10" s="66">
        <v>1600</v>
      </c>
    </row>
    <row r="11" spans="1:10" x14ac:dyDescent="0.25">
      <c r="A11" s="65" t="s">
        <v>3</v>
      </c>
      <c r="B11" s="55" t="s">
        <v>8</v>
      </c>
      <c r="C11" s="55" t="s">
        <v>63</v>
      </c>
      <c r="D11" s="55">
        <v>350</v>
      </c>
      <c r="E11" s="55">
        <v>2</v>
      </c>
      <c r="F11" s="66">
        <v>700</v>
      </c>
    </row>
    <row r="12" spans="1:10" x14ac:dyDescent="0.25">
      <c r="A12" s="65" t="s">
        <v>9</v>
      </c>
      <c r="B12" s="55" t="s">
        <v>4</v>
      </c>
      <c r="C12" s="55" t="s">
        <v>3</v>
      </c>
      <c r="D12" s="55">
        <v>1000</v>
      </c>
      <c r="E12" s="55">
        <v>4</v>
      </c>
      <c r="F12" s="66">
        <v>4000</v>
      </c>
    </row>
    <row r="13" spans="1:10" x14ac:dyDescent="0.25">
      <c r="A13" s="65" t="s">
        <v>9</v>
      </c>
      <c r="B13" s="55" t="s">
        <v>5</v>
      </c>
      <c r="C13" s="55" t="s">
        <v>3</v>
      </c>
      <c r="D13" s="55">
        <v>500</v>
      </c>
      <c r="E13" s="55">
        <v>1</v>
      </c>
      <c r="F13" s="66">
        <v>500</v>
      </c>
    </row>
    <row r="14" spans="1:10" x14ac:dyDescent="0.25">
      <c r="A14" s="65" t="s">
        <v>2</v>
      </c>
      <c r="B14" s="55" t="s">
        <v>6</v>
      </c>
      <c r="C14" s="55" t="s">
        <v>3</v>
      </c>
      <c r="D14" s="55">
        <v>350</v>
      </c>
      <c r="E14" s="55">
        <v>2</v>
      </c>
      <c r="F14" s="66">
        <v>700</v>
      </c>
    </row>
    <row r="15" spans="1:10" x14ac:dyDescent="0.25">
      <c r="A15" s="65" t="s">
        <v>3</v>
      </c>
      <c r="B15" s="55" t="s">
        <v>7</v>
      </c>
      <c r="C15" s="55" t="s">
        <v>64</v>
      </c>
      <c r="D15" s="55">
        <v>1000</v>
      </c>
      <c r="E15" s="55">
        <v>4</v>
      </c>
      <c r="F15" s="66">
        <v>4000</v>
      </c>
    </row>
    <row r="16" spans="1:10" x14ac:dyDescent="0.25">
      <c r="A16" s="67" t="s">
        <v>9</v>
      </c>
      <c r="B16" s="68" t="s">
        <v>8</v>
      </c>
      <c r="C16" s="68" t="s">
        <v>64</v>
      </c>
      <c r="D16" s="68">
        <v>1000</v>
      </c>
      <c r="E16" s="68">
        <v>4</v>
      </c>
      <c r="F16" s="69">
        <v>4000</v>
      </c>
    </row>
    <row r="20" spans="2:16" x14ac:dyDescent="0.25">
      <c r="B20" s="76" t="s">
        <v>42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2" spans="2:16" x14ac:dyDescent="0.25">
      <c r="H22" s="74" t="s">
        <v>0</v>
      </c>
      <c r="I22" s="74" t="s">
        <v>1</v>
      </c>
      <c r="J22" s="74" t="s">
        <v>10</v>
      </c>
      <c r="K22" s="74" t="s">
        <v>11</v>
      </c>
      <c r="L22" s="74" t="s">
        <v>12</v>
      </c>
    </row>
    <row r="23" spans="2:16" x14ac:dyDescent="0.25">
      <c r="H23" s="55" t="s">
        <v>2</v>
      </c>
      <c r="I23" s="55" t="s">
        <v>4</v>
      </c>
      <c r="J23" s="55">
        <v>1000</v>
      </c>
      <c r="K23" s="55">
        <v>4</v>
      </c>
      <c r="L23" s="55">
        <v>4000</v>
      </c>
    </row>
    <row r="24" spans="2:16" x14ac:dyDescent="0.25">
      <c r="H24" s="55" t="s">
        <v>3</v>
      </c>
      <c r="I24" s="55" t="s">
        <v>4</v>
      </c>
      <c r="J24" s="55">
        <v>500</v>
      </c>
      <c r="K24" s="55">
        <v>1</v>
      </c>
      <c r="L24" s="55">
        <v>500</v>
      </c>
    </row>
    <row r="25" spans="2:16" x14ac:dyDescent="0.25">
      <c r="H25" s="55" t="s">
        <v>9</v>
      </c>
      <c r="I25" s="55" t="s">
        <v>4</v>
      </c>
      <c r="J25" s="55">
        <v>1000</v>
      </c>
      <c r="K25" s="55">
        <v>4</v>
      </c>
      <c r="L25" s="55">
        <v>4000</v>
      </c>
    </row>
    <row r="26" spans="2:16" x14ac:dyDescent="0.25">
      <c r="L26" s="75">
        <f t="shared" ref="L26" si="0">SUM(L23:L25)</f>
        <v>8500</v>
      </c>
    </row>
    <row r="28" spans="2:16" ht="19.5" customHeight="1" x14ac:dyDescent="0.25">
      <c r="B28" s="79" t="s">
        <v>44</v>
      </c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2:16" x14ac:dyDescent="0.25">
      <c r="B29" s="78"/>
      <c r="C29" s="78"/>
    </row>
    <row r="30" spans="2:16" ht="19.5" customHeight="1" x14ac:dyDescent="0.25">
      <c r="B30" s="79" t="s">
        <v>13</v>
      </c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4" spans="2:16" x14ac:dyDescent="0.25">
      <c r="B34" s="77" t="s">
        <v>39</v>
      </c>
      <c r="C34" s="77"/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6" spans="2:16" x14ac:dyDescent="0.25">
      <c r="H36" s="74" t="s">
        <v>0</v>
      </c>
      <c r="I36" s="74" t="s">
        <v>1</v>
      </c>
      <c r="J36" s="74" t="s">
        <v>10</v>
      </c>
      <c r="K36" s="74" t="s">
        <v>11</v>
      </c>
      <c r="L36" s="74" t="s">
        <v>12</v>
      </c>
    </row>
    <row r="37" spans="2:16" x14ac:dyDescent="0.25">
      <c r="H37" s="55" t="s">
        <v>2</v>
      </c>
      <c r="I37" s="55" t="s">
        <v>4</v>
      </c>
      <c r="J37" s="55">
        <v>1000</v>
      </c>
      <c r="K37" s="55">
        <v>4</v>
      </c>
      <c r="L37" s="55">
        <v>4000</v>
      </c>
    </row>
    <row r="38" spans="2:16" x14ac:dyDescent="0.25">
      <c r="L38" s="75">
        <f t="shared" ref="L38" si="1">SUM(L37)</f>
        <v>4000</v>
      </c>
    </row>
    <row r="40" spans="2:16" ht="19.5" customHeight="1" x14ac:dyDescent="0.25">
      <c r="B40" s="79" t="s">
        <v>46</v>
      </c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2" spans="2:16" ht="19.5" customHeight="1" x14ac:dyDescent="0.25">
      <c r="B42" s="83" t="s">
        <v>45</v>
      </c>
      <c r="C42" s="83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</row>
    <row r="43" spans="2:16" x14ac:dyDescent="0.25">
      <c r="B43" s="53" t="s">
        <v>58</v>
      </c>
      <c r="C43" s="53"/>
    </row>
    <row r="46" spans="2:16" x14ac:dyDescent="0.25">
      <c r="B46" t="s">
        <v>49</v>
      </c>
    </row>
    <row r="47" spans="2:16" x14ac:dyDescent="0.25">
      <c r="B47" t="s">
        <v>50</v>
      </c>
    </row>
    <row r="49" spans="2:16" x14ac:dyDescent="0.25">
      <c r="B49" s="77" t="s">
        <v>41</v>
      </c>
      <c r="C49" s="77"/>
      <c r="D49" s="76"/>
      <c r="E49" s="76"/>
      <c r="F49" s="76"/>
      <c r="G49" s="76"/>
      <c r="H49" s="76"/>
      <c r="I49" s="76"/>
      <c r="J49" s="76"/>
      <c r="K49" s="76"/>
      <c r="L49" s="76"/>
      <c r="M49" s="76"/>
    </row>
    <row r="51" spans="2:16" x14ac:dyDescent="0.25">
      <c r="H51" s="74" t="s">
        <v>0</v>
      </c>
      <c r="I51" s="74" t="s">
        <v>1</v>
      </c>
      <c r="J51" s="74" t="s">
        <v>10</v>
      </c>
      <c r="K51" s="74" t="s">
        <v>11</v>
      </c>
      <c r="L51" s="74" t="s">
        <v>12</v>
      </c>
    </row>
    <row r="52" spans="2:16" x14ac:dyDescent="0.25">
      <c r="H52" s="55" t="s">
        <v>2</v>
      </c>
      <c r="I52" s="55" t="s">
        <v>4</v>
      </c>
      <c r="J52" s="55">
        <v>1000</v>
      </c>
      <c r="K52" s="55">
        <v>4</v>
      </c>
      <c r="L52" s="55">
        <v>4000</v>
      </c>
    </row>
    <row r="53" spans="2:16" x14ac:dyDescent="0.25">
      <c r="H53" s="55" t="s">
        <v>3</v>
      </c>
      <c r="I53" s="55" t="s">
        <v>5</v>
      </c>
      <c r="J53" s="55">
        <v>500</v>
      </c>
      <c r="K53" s="55">
        <v>1</v>
      </c>
      <c r="L53" s="55">
        <v>500</v>
      </c>
    </row>
    <row r="54" spans="2:16" x14ac:dyDescent="0.25">
      <c r="H54" s="55" t="s">
        <v>3</v>
      </c>
      <c r="I54" s="55" t="s">
        <v>4</v>
      </c>
      <c r="J54" s="55">
        <v>500</v>
      </c>
      <c r="K54" s="55">
        <v>1</v>
      </c>
      <c r="L54" s="55">
        <v>500</v>
      </c>
    </row>
    <row r="55" spans="2:16" x14ac:dyDescent="0.25">
      <c r="H55" s="55" t="s">
        <v>2</v>
      </c>
      <c r="I55" s="55" t="s">
        <v>5</v>
      </c>
      <c r="J55" s="55">
        <v>1000</v>
      </c>
      <c r="K55" s="55">
        <v>4</v>
      </c>
      <c r="L55" s="55">
        <v>4000</v>
      </c>
    </row>
    <row r="56" spans="2:16" x14ac:dyDescent="0.25">
      <c r="H56" s="55" t="s">
        <v>9</v>
      </c>
      <c r="I56" s="55" t="s">
        <v>4</v>
      </c>
      <c r="J56" s="55">
        <v>1000</v>
      </c>
      <c r="K56" s="55">
        <v>4</v>
      </c>
      <c r="L56" s="55">
        <v>4000</v>
      </c>
    </row>
    <row r="57" spans="2:16" x14ac:dyDescent="0.25">
      <c r="H57" s="55" t="s">
        <v>9</v>
      </c>
      <c r="I57" s="55" t="s">
        <v>5</v>
      </c>
      <c r="J57" s="55">
        <v>500</v>
      </c>
      <c r="K57" s="55">
        <v>1</v>
      </c>
      <c r="L57" s="55">
        <v>500</v>
      </c>
    </row>
    <row r="58" spans="2:16" x14ac:dyDescent="0.25">
      <c r="L58" s="75">
        <f>SUM(L52:L57)</f>
        <v>13500</v>
      </c>
    </row>
    <row r="60" spans="2:16" ht="19.5" customHeight="1" x14ac:dyDescent="0.25">
      <c r="B60" s="79" t="s">
        <v>51</v>
      </c>
      <c r="C60" s="79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</row>
    <row r="65" spans="2:13" x14ac:dyDescent="0.25">
      <c r="B65" s="76" t="s">
        <v>40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</row>
    <row r="67" spans="2:13" x14ac:dyDescent="0.25">
      <c r="H67" s="74" t="s">
        <v>0</v>
      </c>
      <c r="I67" s="74" t="s">
        <v>1</v>
      </c>
      <c r="J67" s="74" t="s">
        <v>10</v>
      </c>
      <c r="K67" s="74" t="s">
        <v>11</v>
      </c>
      <c r="L67" s="74" t="s">
        <v>12</v>
      </c>
    </row>
    <row r="68" spans="2:13" x14ac:dyDescent="0.25">
      <c r="H68" s="55" t="s">
        <v>2</v>
      </c>
      <c r="I68" s="55" t="s">
        <v>4</v>
      </c>
      <c r="J68" s="55">
        <v>1000</v>
      </c>
      <c r="K68" s="55">
        <v>4</v>
      </c>
      <c r="L68" s="55">
        <v>4000</v>
      </c>
    </row>
    <row r="69" spans="2:13" x14ac:dyDescent="0.25">
      <c r="H69" s="55" t="s">
        <v>3</v>
      </c>
      <c r="I69" s="55" t="s">
        <v>4</v>
      </c>
      <c r="J69" s="55">
        <v>500</v>
      </c>
      <c r="K69" s="55">
        <v>1</v>
      </c>
      <c r="L69" s="55">
        <v>500</v>
      </c>
    </row>
    <row r="74" spans="2:13" x14ac:dyDescent="0.25">
      <c r="B74" s="76" t="s">
        <v>43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</row>
    <row r="76" spans="2:13" x14ac:dyDescent="0.25">
      <c r="H76" s="74" t="s">
        <v>0</v>
      </c>
      <c r="I76" s="74" t="s">
        <v>1</v>
      </c>
      <c r="J76" s="74" t="s">
        <v>10</v>
      </c>
      <c r="K76" s="74" t="s">
        <v>11</v>
      </c>
      <c r="L76" s="74" t="s">
        <v>12</v>
      </c>
    </row>
    <row r="77" spans="2:13" x14ac:dyDescent="0.25">
      <c r="H77" s="55" t="s">
        <v>2</v>
      </c>
      <c r="I77" s="55" t="s">
        <v>4</v>
      </c>
      <c r="J77" s="55">
        <v>1000</v>
      </c>
      <c r="K77" s="55">
        <v>4</v>
      </c>
      <c r="L77" s="55">
        <v>4000</v>
      </c>
    </row>
    <row r="78" spans="2:13" x14ac:dyDescent="0.25">
      <c r="H78" s="55" t="s">
        <v>3</v>
      </c>
      <c r="I78" s="55" t="s">
        <v>5</v>
      </c>
      <c r="J78" s="55">
        <v>500</v>
      </c>
      <c r="K78" s="55">
        <v>1</v>
      </c>
      <c r="L78" s="55">
        <v>500</v>
      </c>
    </row>
    <row r="79" spans="2:13" x14ac:dyDescent="0.25">
      <c r="H79" s="55" t="s">
        <v>3</v>
      </c>
      <c r="I79" s="55" t="s">
        <v>4</v>
      </c>
      <c r="J79" s="55">
        <v>500</v>
      </c>
      <c r="K79" s="55">
        <v>1</v>
      </c>
      <c r="L79" s="55">
        <v>500</v>
      </c>
    </row>
    <row r="80" spans="2:13" x14ac:dyDescent="0.25">
      <c r="H80" s="55" t="s">
        <v>2</v>
      </c>
      <c r="I80" s="55" t="s">
        <v>5</v>
      </c>
      <c r="J80" s="55">
        <v>1000</v>
      </c>
      <c r="K80" s="55">
        <v>4</v>
      </c>
      <c r="L80" s="55">
        <v>4000</v>
      </c>
    </row>
    <row r="82" spans="2:21" ht="67.5" customHeight="1" x14ac:dyDescent="0.25">
      <c r="B82" s="104" t="s">
        <v>53</v>
      </c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</row>
    <row r="84" spans="2:21" x14ac:dyDescent="0.25">
      <c r="B84" s="82" t="s">
        <v>54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</row>
    <row r="85" spans="2:21" x14ac:dyDescent="0.25">
      <c r="B85" s="82" t="s">
        <v>55</v>
      </c>
      <c r="C85" s="82"/>
      <c r="D85" s="82"/>
      <c r="E85" s="82"/>
      <c r="F85" s="82"/>
      <c r="G85" s="82"/>
      <c r="H85" s="82"/>
      <c r="I85" s="82"/>
      <c r="J85" s="82"/>
      <c r="K85" s="82"/>
      <c r="L85" s="82"/>
    </row>
    <row r="86" spans="2:21" x14ac:dyDescent="0.25">
      <c r="B86" s="82" t="s">
        <v>56</v>
      </c>
      <c r="C86" s="82"/>
      <c r="D86" s="82"/>
      <c r="E86" s="82"/>
      <c r="F86" s="82"/>
      <c r="G86" s="82"/>
      <c r="H86" s="82"/>
      <c r="I86" s="82"/>
      <c r="J86" s="82"/>
      <c r="K86" s="82"/>
      <c r="L86" s="82"/>
    </row>
    <row r="87" spans="2:21" x14ac:dyDescent="0.25">
      <c r="B87" s="82" t="s">
        <v>52</v>
      </c>
      <c r="C87" s="82"/>
      <c r="D87" s="82"/>
      <c r="E87" s="82"/>
      <c r="F87" s="82"/>
      <c r="G87" s="82"/>
      <c r="H87" s="82"/>
      <c r="I87" s="82"/>
      <c r="J87" s="82"/>
      <c r="K87" s="82"/>
      <c r="L87" s="82"/>
    </row>
    <row r="89" spans="2:21" x14ac:dyDescent="0.25">
      <c r="B89" s="81" t="s">
        <v>57</v>
      </c>
      <c r="C89" s="81"/>
    </row>
  </sheetData>
  <mergeCells count="1">
    <mergeCell ref="B82:U82"/>
  </mergeCells>
  <pageMargins left="0.7" right="0.7" top="0.78740157499999996" bottom="0.78740157499999996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3 3 8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 T a b u l k a 1 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 T a b u l k a 1 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 C o l u m n s \ P r o d e j c e 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 C o l u m n s \ P r o d u k t 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 C o l u m n s \ C e n a 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e t   k s 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 C o l u m n s \ O b r a t 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� t a n �   s l o u p e c 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� t a n �   s l o u p e c 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� t a n �   s l o u p e c 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� t a n �   s l o u p e c 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� t a n �   s l o u p e c   5 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 M e s t o 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 M e s t o 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 C o l u m n s \ M s t o _ I d 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 C o l u m n s \ M s t o 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 V � r o b k y 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 V � r o b k y 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 C o l u m n s \ P r o d e j c e 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 C o l u m n s \ P r o d u k t 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 C o l u m n s \ M s t o _ I d 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 C o l u m n s \ C e n a 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e t   k s 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 C o l u m n s \ O b r a t 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M e s t o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 M s t o _ I d < / s t r i n g > < / k e y > < v a l u e > < i n t > 1 0 5 < / i n t > < / v a l u e > < / i t e m > < i t e m > < k e y > < s t r i n g > M s t o < / s t r i n g > < / k e y > < v a l u e > < i n t > 8 2 < / i n t > < / v a l u e > < / i t e m > < / C o l u m n W i d t h s > < C o l u m n D i s p l a y I n d e x > < i t e m > < k e y > < s t r i n g > M s t o _ I d < / s t r i n g > < / k e y > < v a l u e > < i n t > 0 < / i n t > < / v a l u e > < / i t e m > < i t e m > < k e y > < s t r i n g > M s t o 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V y r o b k y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 P r o d e j c e < / s t r i n g > < / k e y > < v a l u e > < i n t > 9 5 < / i n t > < / v a l u e > < / i t e m > < i t e m > < k e y > < s t r i n g > P r o d u k t < / s t r i n g > < / k e y > < v a l u e > < i n t > 8 8 < / i n t > < / v a l u e > < / i t e m > < i t e m > < k e y > < s t r i n g > C e n a < / s t r i n g > < / k e y > < v a l u e > < i n t > 7 2 < / i n t > < / v a l u e > < / i t e m > < i t e m > < k e y > < s t r i n g > P o e t   k s < / s t r i n g > < / k e y > < v a l u e > < i n t > 5 0 6 < / i n t > < / v a l u e > < / i t e m > < i t e m > < k e y > < s t r i n g > O b r a t < / s t r i n g > < / k e y > < v a l u e > < i n t > 2 4 7 < / i n t > < / v a l u e > < / i t e m > < i t e m > < k e y > < s t r i n g > M s t o _ I d < / s t r i n g > < / k e y > < v a l u e > < i n t > 1 0 5 < / i n t > < / v a l u e > < / i t e m > < / C o l u m n W i d t h s > < C o l u m n D i s p l a y I n d e x > < i t e m > < k e y > < s t r i n g > P r o d e j c e < / s t r i n g > < / k e y > < v a l u e > < i n t > 0 < / i n t > < / v a l u e > < / i t e m > < i t e m > < k e y > < s t r i n g > P r o d u k t < / s t r i n g > < / k e y > < v a l u e > < i n t > 1 < / i n t > < / v a l u e > < / i t e m > < i t e m > < k e y > < s t r i n g > C e n a < / s t r i n g > < / k e y > < v a l u e > < i n t > 2 < / i n t > < / v a l u e > < / i t e m > < i t e m > < k e y > < s t r i n g > P o e t   k s < / s t r i n g > < / k e y > < v a l u e > < i n t > 3 < / i n t > < / v a l u e > < / i t e m > < i t e m > < k e y > < s t r i n g > O b r a t < / s t r i n g > < / k e y > < v a l u e > < i n t > 4 < / i n t > < / v a l u e > < / i t e m > < i t e m > < k e y > < s t r i n g > M s t o _ I d 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 V y r o b k y 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 1 8 5 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 M e s t o 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> < a : K e y V a l u e O f s t r i n g S a n d b o x E r r o r V S n 7 U v A O > < a : K e y > M e a s u r e V � r o b k y [ O b r a t   B r n o   2 ] < / a : K e y > < a : V a l u e > < D e s c r i p t i o n > A   s i n g l e   v a l u e   f o r   c o l u m n   ' O b r a t '   i n   t a b l e   ' V � r o b k y '   c a n n o t   b e   d e t e r m i n e d .   T h i s   c a n   h a p p e n   w h e n   a   m e a s u r e   f o r m u l a   r e f e r s   t o   a   c o l u m n   t h a t   c o n t a i n s   m a n y   v a l u e s   w i t h o u t   s p e c i f y i n g   a n   a g g r e g a t i o n   s u c h   a s   m i n ,   m a x ,   c o u n t ,   o r   s u m   t o   g e t   a   s i n g l e   r e s u l t . < / D e s c r i p t i o n > < R o w N u m b e r > - 1 < / R o w N u m b e r > < S o u r c e > < N a m e > O b r a t   B r n o   2 < / N a m e > < T a b l e > V � r o b k y < / T a b l e > < / S o u r c e > < / a : V a l u e > < / a : K e y V a l u e O f s t r i n g S a n d b o x E r r o r V S n 7 U v A O > < / E r r o r C a c h e D i c t i o n a r y > < L a s t P r o c e s s e d T i m e > 2 0 2 0 - 0 7 - 1 0 T 1 0 : 1 2 : 2 8 . 6 1 4 7 4 1 8 + 0 2 : 0 0 < / L a s t P r o c e s s e d T i m e > < / D a t a M o d e l i n g S a n d b o x . S e r i a l i z e d S a n d b o x E r r o r C a c h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 M e s t o 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 M e s t o 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 C o l u m n s \ M s t o _ I d < / K e y > < / D i a g r a m O b j e c t K e y > < D i a g r a m O b j e c t K e y > < K e y > C o l u m n s \ M s t o 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> < M e a s u r e G r i d T e x t > < L a y e d O u t > t r u e < / L a y e d O u t > < / M e a s u r e G r i d T e x t > < / T e x t s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 C o l u m n s \ M s t o _ I d 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 C o l u m n s \ M s t o 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 V � r o b k y 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 V � r o b k y 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 M e a s u r e s \ O b r a t   V � r o b e k 1   _ v e r A < / K e y > < / D i a g r a m O b j e c t K e y > < D i a g r a m O b j e c t K e y > < K e y > M e a s u r e s \ O b r a t   V � r o b e k 1   _ v e r A \ T a g I n f o \ F o r m u l a < / K e y > < / D i a g r a m O b j e c t K e y > < D i a g r a m O b j e c t K e y > < K e y > M e a s u r e s \ O b r a t   V � r o b e k 1   _ v e r A \ T a g I n f o \ V a l u e < / K e y > < / D i a g r a m O b j e c t K e y > < D i a g r a m O b j e c t K e y > < K e y > M e a s u r e s \ O b r a t   V � r o b e k 1   _ v e r B < / K e y > < / D i a g r a m O b j e c t K e y > < D i a g r a m O b j e c t K e y > < K e y > M e a s u r e s \ O b r a t   V � r o b e k 1   _ v e r B \ T a g I n f o \ F o r m u l a < / K e y > < / D i a g r a m O b j e c t K e y > < D i a g r a m O b j e c t K e y > < K e y > M e a s u r e s \ O b r a t   V � r o b e k 1   _ v e r B \ T a g I n f o \ V a l u e < / K e y > < / D i a g r a m O b j e c t K e y > < D i a g r a m O b j e c t K e y > < K e y > M e a s u r e s \ O b r a t   V � r o b e k 1   a   P r o d e j c e   A < / K e y > < / D i a g r a m O b j e c t K e y > < D i a g r a m O b j e c t K e y > < K e y > M e a s u r e s \ O b r a t   V � r o b e k 1   a   P r o d e j c e   A \ T a g I n f o \ F o r m u l a < / K e y > < / D i a g r a m O b j e c t K e y > < D i a g r a m O b j e c t K e y > < K e y > M e a s u r e s \ O b r a t   V � r o b e k 1   a   P r o d e j c e   A \ T a g I n f o \ V a l u e < / K e y > < / D i a g r a m O b j e c t K e y > < D i a g r a m O b j e c t K e y > < K e y > M e a s u r e s \ O b r a t   V � r o b e k 1   a   P r o d e j c e   A   _ c h y b a < / K e y > < / D i a g r a m O b j e c t K e y > < D i a g r a m O b j e c t K e y > < K e y > M e a s u r e s \ O b r a t   V � r o b e k 1   a   P r o d e j c e   A   _ c h y b a \ T a g I n f o \ F o r m u l a < / K e y > < / D i a g r a m O b j e c t K e y > < D i a g r a m O b j e c t K e y > < K e y > M e a s u r e s \ O b r a t   V � r o b e k 1   a   P r o d e j c e   A   _ c h y b a \ T a g I n f o \ V a l u e < / K e y > < / D i a g r a m O b j e c t K e y > < D i a g r a m O b j e c t K e y > < K e y > M e a s u r e s \ O b r a t   V � r o b e k 1   a   V � r o b e k 2 < / K e y > < / D i a g r a m O b j e c t K e y > < D i a g r a m O b j e c t K e y > < K e y > M e a s u r e s \ O b r a t   V � r o b e k 1   a   V � r o b e k 2 \ T a g I n f o \ F o r m u l a < / K e y > < / D i a g r a m O b j e c t K e y > < D i a g r a m O b j e c t K e y > < K e y > M e a s u r e s \ O b r a t   V � r o b e k 1   a   V � r o b e k 2 \ T a g I n f o \ V a l u e < / K e y > < / D i a g r a m O b j e c t K e y > < D i a g r a m O b j e c t K e y > < K e y > M e a s u r e s \ O b r a t   V � r o b e k 1   n e b o   V � r o b e k 2   a   P r o d e j c e   A   n e b o   B < / K e y > < / D i a g r a m O b j e c t K e y > < D i a g r a m O b j e c t K e y > < K e y > M e a s u r e s \ O b r a t   V � r o b e k 1   n e b o   V � r o b e k 2   a   P r o d e j c e   A   n e b o   B \ T a g I n f o \ F o r m u l a < / K e y > < / D i a g r a m O b j e c t K e y > < D i a g r a m O b j e c t K e y > < K e y > M e a s u r e s \ O b r a t   V � r o b e k 1   n e b o   V � r o b e k 2   a   P r o d e j c e   A   n e b o   B \ T a g I n f o \ V a l u e < / K e y > < / D i a g r a m O b j e c t K e y > < D i a g r a m O b j e c t K e y > < K e y > M e a s u r e s \ O b r a t   V � r o b e k 1   n e b o   2   a   P r o d e j c e   A   n e b o   B   c h y b y < / K e y > < / D i a g r a m O b j e c t K e y > < D i a g r a m O b j e c t K e y > < K e y > M e a s u r e s \ O b r a t   V � r o b e k 1   n e b o   2   a   P r o d e j c e   A   n e b o   B   c h y b y \ T a g I n f o \ F o r m u l a < / K e y > < / D i a g r a m O b j e c t K e y > < D i a g r a m O b j e c t K e y > < K e y > M e a s u r e s \ O b r a t   V � r o b e k 1   n e b o   2   a   P r o d e j c e   A   n e b o   B   c h y b y \ T a g I n f o \ V a l u e < / K e y > < / D i a g r a m O b j e c t K e y > < D i a g r a m O b j e c t K e y > < K e y > M e a s u r e s \ O b r a t   B r n o   2 < / K e y > < / D i a g r a m O b j e c t K e y > < D i a g r a m O b j e c t K e y > < K e y > M e a s u r e s \ O b r a t   B r n o   2 \ T a g I n f o \ F o r m u l a < / K e y > < / D i a g r a m O b j e c t K e y > < D i a g r a m O b j e c t K e y > < K e y > M e a s u r e s \ O b r a t   B r n o   2 \ T a g I n f o \ S e m a n t i c   E r r o r < / K e y > < / D i a g r a m O b j e c t K e y > < D i a g r a m O b j e c t K e y > < K e y > M e a s u r e s \ O b r a t   B r n o   S p r a v n e < / K e y > < / D i a g r a m O b j e c t K e y > < D i a g r a m O b j e c t K e y > < K e y > M e a s u r e s \ O b r a t   B r n o   S p r a v n e \ T a g I n f o \ F o r m u l a < / K e y > < / D i a g r a m O b j e c t K e y > < D i a g r a m O b j e c t K e y > < K e y > M e a s u r e s \ O b r a t   B r n o   S p r a v n e \ T a g I n f o \ V a l u e < / K e y > < / D i a g r a m O b j e c t K e y > < D i a g r a m O b j e c t K e y > < K e y > M e a s u r e s \ O b r a t   B r n o   c a l c u l a t e < / K e y > < / D i a g r a m O b j e c t K e y > < D i a g r a m O b j e c t K e y > < K e y > M e a s u r e s \ O b r a t   B r n o   c a l c u l a t e \ T a g I n f o \ F o r m u l a < / K e y > < / D i a g r a m O b j e c t K e y > < D i a g r a m O b j e c t K e y > < K e y > M e a s u r e s \ O b r a t   B r n o   c a l c u l a t e \ T a g I n f o \ V a l u e < / K e y > < / D i a g r a m O b j e c t K e y > < D i a g r a m O b j e c t K e y > < K e y > C o l u m n s \ P r o d e j c e < / K e y > < / D i a g r a m O b j e c t K e y > < D i a g r a m O b j e c t K e y > < K e y > C o l u m n s \ P r o d u k t < / K e y > < / D i a g r a m O b j e c t K e y > < D i a g r a m O b j e c t K e y > < K e y > C o l u m n s \ M s t o _ I d < / K e y > < / D i a g r a m O b j e c t K e y > < D i a g r a m O b j e c t K e y > < K e y > C o l u m n s \ C e n a < / K e y > < / D i a g r a m O b j e c t K e y > < D i a g r a m O b j e c t K e y > < K e y > C o l u m n s \ P o e t   k s < / K e y > < / D i a g r a m O b j e c t K e y > < D i a g r a m O b j e c t K e y > < K e y > C o l u m n s \ O b r a t 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 4 < / F o c u s C o l u m n > < F o c u s R o w > 4 < / F o c u s R o w > < S e l e c t i o n E n d C o l u m n > 4 < / S e l e c t i o n E n d C o l u m n > < S e l e c t i o n E n d R o w > 4 < / S e l e c t i o n E n d R o w > < S e l e c t i o n S t a r t C o l u m n > 4 < / S e l e c t i o n S t a r t C o l u m n > < S e l e c t i o n S t a r t R o w > 4 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 M e a s u r e s \ O b r a t   V � r o b e k 1   _ v e r A 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 M e a s u r e s \ O b r a t   V � r o b e k 1   _ v e r A \ T a g I n f o \ F o r m u l a 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 V � r o b e k 1   _ v e r A \ T a g I n f o \ V a l u e 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 V � r o b e k 1   _ v e r B < / K e y > < / a : K e y > < a : V a l u e   i : t y p e = " M e a s u r e G r i d N o d e V i e w S t a t e " > < C o l u m n > 3 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 M e a s u r e s \ O b r a t   V � r o b e k 1   _ v e r B \ T a g I n f o \ F o r m u l a 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 V � r o b e k 1   _ v e r B \ T a g I n f o \ V a l u e 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 V � r o b e k 1   a   P r o d e j c e   A < / K e y > < / a : K e y > < a : V a l u e   i : t y p e = " M e a s u r e G r i d N o d e V i e w S t a t e " > < C o l u m n > 3 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 M e a s u r e s \ O b r a t   V � r o b e k 1   a   P r o d e j c e   A \ T a g I n f o \ F o r m u l a 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 V � r o b e k 1   a   P r o d e j c e   A \ T a g I n f o \ V a l u e 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 V � r o b e k 1   a   P r o d e j c e   A   _ c h y b a < / K e y > < / a : K e y > < a : V a l u e   i : t y p e = " M e a s u r e G r i d N o d e V i e w S t a t e " > < C o l u m n > 3 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 M e a s u r e s \ O b r a t   V � r o b e k 1   a   P r o d e j c e   A   _ c h y b a \ T a g I n f o \ F o r m u l a 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 V � r o b e k 1   a   P r o d e j c e   A   _ c h y b a \ T a g I n f o \ V a l u e 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 V � r o b e k 1   a   V � r o b e k 2 < / K e y > < / a : K e y > < a : V a l u e   i : t y p e = " M e a s u r e G r i d N o d e V i e w S t a t e " > < C o l u m n > 3 < / C o l u m n > < L a y e d O u t > t r u e < / L a y e d O u t > < R o w > 6 < / R o w > < / a : V a l u e > < / a : K e y V a l u e O f D i a g r a m O b j e c t K e y a n y T y p e z b w N T n L X > < a : K e y V a l u e O f D i a g r a m O b j e c t K e y a n y T y p e z b w N T n L X > < a : K e y > < K e y > M e a s u r e s \ O b r a t   V � r o b e k 1   a   V � r o b e k 2 \ T a g I n f o \ F o r m u l a 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 V � r o b e k 1   a   V � r o b e k 2 \ T a g I n f o \ V a l u e 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 V � r o b e k 1   n e b o   V � r o b e k 2   a   P r o d e j c e   A   n e b o   B < / K e y > < / a : K e y > < a : V a l u e   i : t y p e = " M e a s u r e G r i d N o d e V i e w S t a t e " > < C o l u m n > 3 < / C o l u m n > < L a y e d O u t > t r u e < / L a y e d O u t > < R o w > 8 < / R o w > < / a : V a l u e > < / a : K e y V a l u e O f D i a g r a m O b j e c t K e y a n y T y p e z b w N T n L X > < a : K e y V a l u e O f D i a g r a m O b j e c t K e y a n y T y p e z b w N T n L X > < a : K e y > < K e y > M e a s u r e s \ O b r a t   V � r o b e k 1   n e b o   V � r o b e k 2   a   P r o d e j c e   A   n e b o   B \ T a g I n f o \ F o r m u l a 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 V � r o b e k 1   n e b o   V � r o b e k 2   a   P r o d e j c e   A   n e b o   B \ T a g I n f o \ V a l u e 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 V � r o b e k 1   n e b o   2   a   P r o d e j c e   A   n e b o   B   c h y b y < / K e y > < / a : K e y > < a : V a l u e   i : t y p e = " M e a s u r e G r i d N o d e V i e w S t a t e " > < C o l u m n > 3 < / C o l u m n > < L a y e d O u t > t r u e < / L a y e d O u t > < R o w > 9 < / R o w > < / a : V a l u e > < / a : K e y V a l u e O f D i a g r a m O b j e c t K e y a n y T y p e z b w N T n L X > < a : K e y V a l u e O f D i a g r a m O b j e c t K e y a n y T y p e z b w N T n L X > < a : K e y > < K e y > M e a s u r e s \ O b r a t   V � r o b e k 1   n e b o   2   a   P r o d e j c e   A   n e b o   B   c h y b y \ T a g I n f o \ F o r m u l a 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 V � r o b e k 1   n e b o   2   a   P r o d e j c e   A   n e b o   B   c h y b y \ T a g I n f o \ V a l u e 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 B r n o   2 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 M e a s u r e s \ O b r a t   B r n o   2 \ T a g I n f o \ F o r m u l a 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 B r n o   2 \ T a g I n f o \ S e m a n t i c   E r r o r 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 B r n o   S p r a v n e < / K e y > < / a : K e y > < a : V a l u e   i : t y p e = " M e a s u r e G r i d N o d e V i e w S t a t e " > < C o l u m n > 4 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 M e a s u r e s \ O b r a t   B r n o   S p r a v n e \ T a g I n f o \ F o r m u l a 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 B r n o   S p r a v n e \ T a g I n f o \ V a l u e 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 B r n o   c a l c u l a t e < / K e y > < / a : K e y > < a : V a l u e   i : t y p e = " M e a s u r e G r i d N o d e V i e w S t a t e " > < C o l u m n > 4 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 M e a s u r e s \ O b r a t   B r n o   c a l c u l a t e \ T a g I n f o \ F o r m u l a 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 M e a s u r e s \ O b r a t   B r n o   c a l c u l a t e \ T a g I n f o \ V a l u e 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 C o l u m n s \ P r o d e j c e 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 C o l u m n s \ P r o d u k t 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 C o l u m n s \ M s t o _ I d 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 C o l u m n s \ C e n a 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e t   k s 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 C o l u m n s \ O b r a t 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 T a g s \ T a b l e s \ & l t ; T a b l e s \ V � r o b k y & g t ; < / K e y > < / D i a g r a m O b j e c t K e y > < D i a g r a m O b j e c t K e y > < K e y > D y n a m i c   T a g s \ T a b l e s \ & l t ; T a b l e s \ M e s t o & g t ; < / K e y > < / D i a g r a m O b j e c t K e y > < D i a g r a m O b j e c t K e y > < K e y > T a b l e s \ V � r o b k y < / K e y > < / D i a g r a m O b j e c t K e y > < D i a g r a m O b j e c t K e y > < K e y > T a b l e s \ V � r o b k y \ C o l u m n s \ P r o d e j c e < / K e y > < / D i a g r a m O b j e c t K e y > < D i a g r a m O b j e c t K e y > < K e y > T a b l e s \ V � r o b k y \ C o l u m n s \ P r o d u k t < / K e y > < / D i a g r a m O b j e c t K e y > < D i a g r a m O b j e c t K e y > < K e y > T a b l e s \ V � r o b k y \ C o l u m n s \ M s t o _ I d < / K e y > < / D i a g r a m O b j e c t K e y > < D i a g r a m O b j e c t K e y > < K e y > T a b l e s \ V � r o b k y \ C o l u m n s \ C e n a < / K e y > < / D i a g r a m O b j e c t K e y > < D i a g r a m O b j e c t K e y > < K e y > T a b l e s \ V � r o b k y \ C o l u m n s \ P o e t   k s < / K e y > < / D i a g r a m O b j e c t K e y > < D i a g r a m O b j e c t K e y > < K e y > T a b l e s \ V � r o b k y \ C o l u m n s \ O b r a t < / K e y > < / D i a g r a m O b j e c t K e y > < D i a g r a m O b j e c t K e y > < K e y > T a b l e s \ V � r o b k y \ M e a s u r e s \ O b r a t   V � r o b e k 1   _ v e r A < / K e y > < / D i a g r a m O b j e c t K e y > < D i a g r a m O b j e c t K e y > < K e y > T a b l e s \ V � r o b k y \ M e a s u r e s \ O b r a t   V � r o b e k 1   _ v e r B < / K e y > < / D i a g r a m O b j e c t K e y > < D i a g r a m O b j e c t K e y > < K e y > T a b l e s \ V � r o b k y \ M e a s u r e s \ O b r a t   V � r o b e k 1   a   P r o d e j c e   A < / K e y > < / D i a g r a m O b j e c t K e y > < D i a g r a m O b j e c t K e y > < K e y > T a b l e s \ V � r o b k y \ M e a s u r e s \ O b r a t   V � r o b e k 1   a   P r o d e j c e   A   _ c h y b a < / K e y > < / D i a g r a m O b j e c t K e y > < D i a g r a m O b j e c t K e y > < K e y > T a b l e s \ V � r o b k y \ M e a s u r e s \ O b r a t   V � r o b e k 1   a   V � r o b e k 2 < / K e y > < / D i a g r a m O b j e c t K e y > < D i a g r a m O b j e c t K e y > < K e y > T a b l e s \ V � r o b k y \ M e a s u r e s \ O b r a t   V � r o b e k 1   n e b o   V � r o b e k 2   a   P r o d e j c e   A   n e b o   B < / K e y > < / D i a g r a m O b j e c t K e y > < D i a g r a m O b j e c t K e y > < K e y > T a b l e s \ V � r o b k y \ M e a s u r e s \ O b r a t   V � r o b e k 1   n e b o   2   a   P r o d e j c e   A   n e b o   B   c h y b y < / K e y > < / D i a g r a m O b j e c t K e y > < D i a g r a m O b j e c t K e y > < K e y > T a b l e s \ V � r o b k y \ M e a s u r e s \ O b r a t   B r n o   2 < / K e y > < / D i a g r a m O b j e c t K e y > < D i a g r a m O b j e c t K e y > < K e y > T a b l e s \ V � r o b k y \ T a b l e s \ V � r o b k y \ M e a s u r e s \ O b r a t   B r n o   2 \ A d d i t i o n a l   I n f o \ E r r o r < / K e y > < / D i a g r a m O b j e c t K e y > < D i a g r a m O b j e c t K e y > < K e y > T a b l e s \ V � r o b k y \ M e a s u r e s \ O b r a t   B r n o   S p r a v n e < / K e y > < / D i a g r a m O b j e c t K e y > < D i a g r a m O b j e c t K e y > < K e y > T a b l e s \ V � r o b k y \ T a b l e s \ V � r o b k y \ M e a s u r e s \ O b r a t   B r n o   S p r a v n e \ A d d i t i o n a l   I n f o \ E r r o r < / K e y > < / D i a g r a m O b j e c t K e y > < D i a g r a m O b j e c t K e y > < K e y > T a b l e s \ V � r o b k y \ M e a s u r e s \ O b r a t   B r n o   c a l c u l a t e < / K e y > < / D i a g r a m O b j e c t K e y > < D i a g r a m O b j e c t K e y > < K e y > T a b l e s \ M e s t o < / K e y > < / D i a g r a m O b j e c t K e y > < D i a g r a m O b j e c t K e y > < K e y > T a b l e s \ M e s t o \ C o l u m n s \ M s t o _ I d < / K e y > < / D i a g r a m O b j e c t K e y > < D i a g r a m O b j e c t K e y > < K e y > T a b l e s \ M e s t o \ C o l u m n s \ M s t o < / K e y > < / D i a g r a m O b j e c t K e y > < D i a g r a m O b j e c t K e y > < K e y > R e l a t i o n s h i p s \ & l t ; T a b l e s \ V � r o b k y \ C o l u m n s \ M s t o _ I d & g t ; - & l t ; T a b l e s \ M e s t o \ C o l u m n s \ M s t o _ I d & g t ; < / K e y > < / D i a g r a m O b j e c t K e y > < D i a g r a m O b j e c t K e y > < K e y > R e l a t i o n s h i p s \ & l t ; T a b l e s \ V � r o b k y \ C o l u m n s \ M s t o _ I d & g t ; - & l t ; T a b l e s \ M e s t o \ C o l u m n s \ M s t o _ I d & g t ; \ F K < / K e y > < / D i a g r a m O b j e c t K e y > < D i a g r a m O b j e c t K e y > < K e y > R e l a t i o n s h i p s \ & l t ; T a b l e s \ V � r o b k y \ C o l u m n s \ M s t o _ I d & g t ; - & l t ; T a b l e s \ M e s t o \ C o l u m n s \ M s t o _ I d & g t ; \ P K < / K e y > < / D i a g r a m O b j e c t K e y > < D i a g r a m O b j e c t K e y > < K e y > R e l a t i o n s h i p s \ & l t ; T a b l e s \ V � r o b k y \ C o l u m n s \ M s t o _ I d & g t ; - & l t ; T a b l e s \ M e s t o \ C o l u m n s \ M s t o _ I d & g t ; \ C r o s s F i l t e r < / K e y > < / D i a g r a m O b j e c t K e y > < / A l l K e y s > < S e l e c t e d K e y s > < D i a g r a m O b j e c t K e y > < K e y > R e l a t i o n s h i p s \ & l t ; T a b l e s \ V � r o b k y \ C o l u m n s \ M s t o _ I d & g t ; - & l t ; T a b l e s \ M e s t o \ C o l u m n s \ M s t o _ I d & g t ; 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 T a g s \ T a b l e s \ & l t ; T a b l e s \ V � r o b k y & g t ; 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 T a g s \ T a b l e s \ & l t ; T a b l e s \ M e s t o & g t ; 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 T a b l e s \ V � r o b k y < / K e y > < / a : K e y > < a : V a l u e   i : t y p e = " D i a g r a m D i s p l a y N o d e V i e w S t a t e " > < H e i g h t > 5 4 2 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 T a b l e s \ V � r o b k y \ C o l u m n s \ P r o d e j c e 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 T a b l e s \ V � r o b k y \ C o l u m n s \ P r o d u k t 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 T a b l e s \ V � r o b k y \ C o l u m n s \ M s t o _ I d 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 T a b l e s \ V � r o b k y \ C o l u m n s \ C e n a 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 T a b l e s \ V � r o b k y \ C o l u m n s \ P o e t   k s 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 T a b l e s \ V � r o b k y \ C o l u m n s \ O b r a t 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 T a b l e s \ V � r o b k y \ M e a s u r e s \ O b r a t   V � r o b e k 1   _ v e r A 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 T a b l e s \ V � r o b k y \ M e a s u r e s \ O b r a t   V � r o b e k 1   _ v e r B 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 T a b l e s \ V � r o b k y \ M e a s u r e s \ O b r a t   V � r o b e k 1   a   P r o d e j c e  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 T a b l e s \ V � r o b k y \ M e a s u r e s \ O b r a t   V � r o b e k 1   a   P r o d e j c e   A   _ c h y b a 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 T a b l e s \ V � r o b k y \ M e a s u r e s \ O b r a t   V � r o b e k 1   a   V � r o b e k 2 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 T a b l e s \ V � r o b k y \ M e a s u r e s \ O b r a t   V � r o b e k 1   n e b o   V � r o b e k 2   a   P r o d e j c e   A   n e b o   B 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 T a b l e s \ V � r o b k y \ M e a s u r e s \ O b r a t   V � r o b e k 1   n e b o   2   a   P r o d e j c e   A   n e b o   B   c h y b y 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 T a b l e s \ V � r o b k y \ M e a s u r e s \ O b r a t   B r n o  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 T a b l e s \ V � r o b k y \ T a b l e s \ V � r o b k y \ M e a s u r e s \ O b r a t   B r n o   2 \ A d d i t i o n a l   I n f o \ E r r o r 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 T a b l e s \ V � r o b k y \ M e a s u r e s \ O b r a t   B r n o   S p r a v n e 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 T a b l e s \ V � r o b k y \ T a b l e s \ V � r o b k y \ M e a s u r e s \ O b r a t   B r n o   S p r a v n e \ A d d i t i o n a l   I n f o \ E r r o r 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 T a b l e s \ V � r o b k y \ M e a s u r e s \ O b r a t   B r n o   c a l c u l a t e 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 T a b l e s \ M e s t o 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 3 2 9 . 9 0 3 8 1 0 5 6 7 6 6 5 8 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 T a b l e s \ M e s t o \ C o l u m n s \ M s t o _ I d 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 T a b l e s \ M e s t o \ C o l u m n s \ M s t o 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 R e l a t i o n s h i p s \ & l t ; T a b l e s \ V � r o b k y \ C o l u m n s \ M s t o _ I d & g t ; - & l t ; T a b l e s \ M e s t o \ C o l u m n s \ M s t o _ I d & g t ; < / K e y > < / a : K e y > < a : V a l u e   i : t y p e = " D i a g r a m D i s p l a y L i n k V i e w S t a t e " > < A u t o m a t i o n P r o p e r t y H e l p e r T e x t > E n d   p o i n t   1 :   ( 2 1 6 , 2 7 1 ) .   E n d   p o i n t   2 :   ( 3 1 3 , 9 0 3 8 1 0 5 6 7 6 6 6 , 7 5 ) 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 2 1 6 < / b : _ x > < b : _ y > 2 7 1 < / b : _ y > < / b : P o i n t > < b : P o i n t > < b : _ x > 2 6 2 . 9 5 1 9 0 5 5 < / b : _ x > < b : _ y > 2 7 1 < / b : _ y > < / b : P o i n t > < b : P o i n t > < b : _ x > 2 6 4 . 9 5 1 9 0 5 5 < / b : _ x > < b : _ y > 2 6 9 < / b : _ y > < / b : P o i n t > < b : P o i n t > < b : _ x > 2 6 4 . 9 5 1 9 0 5 5 < / b : _ x > < b : _ y > 7 7 < / b : _ y > < / b : P o i n t > < b : P o i n t > < b : _ x > 2 6 6 . 9 5 1 9 0 5 5 < / b : _ x > < b : _ y > 7 5 < / b : _ y > < / b : P o i n t > < b : P o i n t > < b : _ x > 3 1 3 . 9 0 3 8 1 0 5 6 7 6 6 5 8 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 R e l a t i o n s h i p s \ & l t ; T a b l e s \ V � r o b k y \ C o l u m n s \ M s t o _ I d & g t ; - & l t ; T a b l e s \ M e s t o \ C o l u m n s \ M s t o _ I d & g t ; \ F K 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 2 6 3 < / b : _ y > < / L a b e l L o c a t i o n > < L o c a t i o n   x m l n s : b = " h t t p : / / s c h e m a s . d a t a c o n t r a c t . o r g / 2 0 0 4 / 0 7 / S y s t e m . W i n d o w s " > < b : _ x > 2 0 0 < / b : _ x > < b : _ y > 2 7 1 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 R e l a t i o n s h i p s \ & l t ; T a b l e s \ V � r o b k y \ C o l u m n s \ M s t o _ I d & g t ; - & l t ; T a b l e s \ M e s t o \ C o l u m n s \ M s t o _ I d & g t ; \ P K 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 3 1 3 . 9 0 3 8 1 0 5 6 7 6 6 5 8 < / b : _ x > < b : _ y > 6 7 < / b : _ y > < / L a b e l L o c a t i o n > < L o c a t i o n   x m l n s : b = " h t t p : / / s c h e m a s . d a t a c o n t r a c t . o r g / 2 0 0 4 / 0 7 / S y s t e m . W i n d o w s " > < b : _ x > 3 2 9 . 9 0 3 8 1 0 5 6 7 6 6 5 8 < / b : _ x > < b : _ y >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 R e l a t i o n s h i p s \ & l t ; T a b l e s \ V � r o b k y \ C o l u m n s \ M s t o _ I d & g t ; - & l t ; T a b l e s \ M e s t o \ C o l u m n s \ M s t o _ I d & g t ; \ C r o s s F i l t e r 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 2 7 1 < / b : _ y > < / b : P o i n t > < b : P o i n t > < b : _ x > 2 6 2 . 9 5 1 9 0 5 5 < / b : _ x > < b : _ y > 2 7 1 < / b : _ y > < / b : P o i n t > < b : P o i n t > < b : _ x > 2 6 4 . 9 5 1 9 0 5 5 < / b : _ x > < b : _ y > 2 6 9 < / b : _ y > < / b : P o i n t > < b : P o i n t > < b : _ x > 2 6 4 . 9 5 1 9 0 5 5 < / b : _ x > < b : _ y > 7 7 < / b : _ y > < / b : P o i n t > < b : P o i n t > < b : _ x > 2 6 6 . 9 5 1 9 0 5 5 < / b : _ x > < b : _ y > 7 5 < / b : _ y > < / b : P o i n t > < b : P o i n t > < b : _ x > 3 1 3 . 9 0 3 8 1 0 5 6 7 6 6 5 8 < / b : _ x > < b : _ y > 7 5 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V y r o b k y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 9 9 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V y r o b k y , M e s t o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50F99A17-A357-4666-B41C-236121BE6F2C}">
  <ds:schemaRefs/>
</ds:datastoreItem>
</file>

<file path=customXml/itemProps10.xml><?xml version="1.0" encoding="utf-8"?>
<ds:datastoreItem xmlns:ds="http://schemas.openxmlformats.org/officeDocument/2006/customXml" ds:itemID="{0A03D5DB-898D-40EF-BFEE-339C9290CD0A}">
  <ds:schemaRefs/>
</ds:datastoreItem>
</file>

<file path=customXml/itemProps11.xml><?xml version="1.0" encoding="utf-8"?>
<ds:datastoreItem xmlns:ds="http://schemas.openxmlformats.org/officeDocument/2006/customXml" ds:itemID="{37853513-E119-435E-BB95-9F03ED694619}">
  <ds:schemaRefs/>
</ds:datastoreItem>
</file>

<file path=customXml/itemProps12.xml><?xml version="1.0" encoding="utf-8"?>
<ds:datastoreItem xmlns:ds="http://schemas.openxmlformats.org/officeDocument/2006/customXml" ds:itemID="{A11C381E-CF6D-415F-9B90-2CEE885DEB45}">
  <ds:schemaRefs/>
</ds:datastoreItem>
</file>

<file path=customXml/itemProps13.xml><?xml version="1.0" encoding="utf-8"?>
<ds:datastoreItem xmlns:ds="http://schemas.openxmlformats.org/officeDocument/2006/customXml" ds:itemID="{2FB85852-0899-49F9-8FC8-DA4BF3855A5E}">
  <ds:schemaRefs/>
</ds:datastoreItem>
</file>

<file path=customXml/itemProps14.xml><?xml version="1.0" encoding="utf-8"?>
<ds:datastoreItem xmlns:ds="http://schemas.openxmlformats.org/officeDocument/2006/customXml" ds:itemID="{57234D65-B313-41B9-A80B-D19AADF4144A}">
  <ds:schemaRefs/>
</ds:datastoreItem>
</file>

<file path=customXml/itemProps15.xml><?xml version="1.0" encoding="utf-8"?>
<ds:datastoreItem xmlns:ds="http://schemas.openxmlformats.org/officeDocument/2006/customXml" ds:itemID="{87EB5D35-CB0D-46D0-96B1-A2802B54BFFB}">
  <ds:schemaRefs/>
</ds:datastoreItem>
</file>

<file path=customXml/itemProps16.xml><?xml version="1.0" encoding="utf-8"?>
<ds:datastoreItem xmlns:ds="http://schemas.openxmlformats.org/officeDocument/2006/customXml" ds:itemID="{EF663E84-0A30-48B9-94B3-0D7398C33AA3}">
  <ds:schemaRefs/>
</ds:datastoreItem>
</file>

<file path=customXml/itemProps17.xml><?xml version="1.0" encoding="utf-8"?>
<ds:datastoreItem xmlns:ds="http://schemas.openxmlformats.org/officeDocument/2006/customXml" ds:itemID="{8B9A1B2C-7883-418F-9F49-5904BE58D873}">
  <ds:schemaRefs/>
</ds:datastoreItem>
</file>

<file path=customXml/itemProps2.xml><?xml version="1.0" encoding="utf-8"?>
<ds:datastoreItem xmlns:ds="http://schemas.openxmlformats.org/officeDocument/2006/customXml" ds:itemID="{C117ECE1-1CE1-4DFE-BFD5-E031A408EA43}">
  <ds:schemaRefs/>
</ds:datastoreItem>
</file>

<file path=customXml/itemProps3.xml><?xml version="1.0" encoding="utf-8"?>
<ds:datastoreItem xmlns:ds="http://schemas.openxmlformats.org/officeDocument/2006/customXml" ds:itemID="{47B00B59-5741-4198-AD5B-566F7BA98526}">
  <ds:schemaRefs/>
</ds:datastoreItem>
</file>

<file path=customXml/itemProps4.xml><?xml version="1.0" encoding="utf-8"?>
<ds:datastoreItem xmlns:ds="http://schemas.openxmlformats.org/officeDocument/2006/customXml" ds:itemID="{56C8A7F6-6C95-420A-B44C-B0CBC787DAE1}">
  <ds:schemaRefs/>
</ds:datastoreItem>
</file>

<file path=customXml/itemProps5.xml><?xml version="1.0" encoding="utf-8"?>
<ds:datastoreItem xmlns:ds="http://schemas.openxmlformats.org/officeDocument/2006/customXml" ds:itemID="{A0D1D38E-7483-4325-9718-32228D013199}">
  <ds:schemaRefs/>
</ds:datastoreItem>
</file>

<file path=customXml/itemProps6.xml><?xml version="1.0" encoding="utf-8"?>
<ds:datastoreItem xmlns:ds="http://schemas.openxmlformats.org/officeDocument/2006/customXml" ds:itemID="{38CA3EEC-2407-43B5-A849-4CF757212301}">
  <ds:schemaRefs/>
</ds:datastoreItem>
</file>

<file path=customXml/itemProps7.xml><?xml version="1.0" encoding="utf-8"?>
<ds:datastoreItem xmlns:ds="http://schemas.openxmlformats.org/officeDocument/2006/customXml" ds:itemID="{5F4E5ACA-8577-4817-B6F8-8C863EE8F9AD}">
  <ds:schemaRefs/>
</ds:datastoreItem>
</file>

<file path=customXml/itemProps8.xml><?xml version="1.0" encoding="utf-8"?>
<ds:datastoreItem xmlns:ds="http://schemas.openxmlformats.org/officeDocument/2006/customXml" ds:itemID="{7779C5EE-AAEF-4FE0-92FD-4C69AC71F140}">
  <ds:schemaRefs/>
</ds:datastoreItem>
</file>

<file path=customXml/itemProps9.xml><?xml version="1.0" encoding="utf-8"?>
<ds:datastoreItem xmlns:ds="http://schemas.openxmlformats.org/officeDocument/2006/customXml" ds:itemID="{C6B57DA9-8347-45DF-8659-5250944356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 </vt:lpstr>
      <vt:lpstr>Teorie</vt:lpstr>
      <vt:lpstr>Data</vt:lpstr>
      <vt:lpstr>CALCULATE</vt:lpstr>
      <vt:lpstr>FILTER</vt:lpstr>
      <vt:lpstr>řešení-ukázky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Lasák</cp:lastModifiedBy>
  <dcterms:created xsi:type="dcterms:W3CDTF">2018-05-28T06:32:14Z</dcterms:created>
  <dcterms:modified xsi:type="dcterms:W3CDTF">2023-11-23T09:48:50Z</dcterms:modified>
</cp:coreProperties>
</file>