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31"/>
  <workbookPr codeName="ThisWorkbook"/>
  <mc:AlternateContent xmlns:mc="http://schemas.openxmlformats.org/markup-compatibility/2006">
    <mc:Choice Requires="x15">
      <x15ac:absPath xmlns:x15ac="http://schemas.microsoft.com/office/spreadsheetml/2010/11/ac" url="D:\= Skoleni firmy\Excel Pokrocile - ver_23-10-15\08 - Ostatni - Tisk\"/>
    </mc:Choice>
  </mc:AlternateContent>
  <xr:revisionPtr revIDLastSave="0" documentId="13_ncr:1_{EC8F262B-7B6B-4030-B958-B09A8BD6B3EA}" xr6:coauthVersionLast="47" xr6:coauthVersionMax="47" xr10:uidLastSave="{00000000-0000-0000-0000-000000000000}"/>
  <bookViews>
    <workbookView xWindow="4110" yWindow="2310" windowWidth="23745" windowHeight="11295" xr2:uid="{00000000-000D-0000-FFFF-FFFF00000000}"/>
  </bookViews>
  <sheets>
    <sheet name="Úvod" sheetId="12" r:id="rId1"/>
    <sheet name="Teorie" sheetId="25" r:id="rId2"/>
    <sheet name="Data" sheetId="21" r:id="rId3"/>
    <sheet name="Data (2)" sheetId="26" state="hidden" r:id="rId4"/>
    <sheet name="Data (3)" sheetId="27" state="hidden" r:id="rId5"/>
    <sheet name="Řešení" sheetId="23" state="hidden" r:id="rId6"/>
  </sheets>
  <definedNames>
    <definedName name="DynamickaOblast">OFFSET(#REF!,0,0,COUNTA(#REF!),1)</definedName>
    <definedName name="MojeOblast">#REF!</definedName>
    <definedName name="solver_adj" localSheetId="5" hidden="1">Řešení!$D$10:$E$10</definedName>
    <definedName name="solver_cvg" localSheetId="5" hidden="1">0.0001</definedName>
    <definedName name="solver_drv" localSheetId="5" hidden="1">2</definedName>
    <definedName name="solver_eng" localSheetId="5" hidden="1">1</definedName>
    <definedName name="solver_est" localSheetId="5" hidden="1">1</definedName>
    <definedName name="solver_itr" localSheetId="5" hidden="1">2147483647</definedName>
    <definedName name="solver_lhs1" localSheetId="5" hidden="1">Řešení!$D$10:$E$10</definedName>
    <definedName name="solver_lhs2" localSheetId="5" hidden="1">Řešení!$D$10:$E$10</definedName>
    <definedName name="solver_lhs3" localSheetId="5" hidden="1">Řešení!$F$6</definedName>
    <definedName name="solver_lhs4" localSheetId="5" hidden="1">Řešení!$F$7</definedName>
    <definedName name="solver_lhs5" localSheetId="5" hidden="1">Řešení!$F$8</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5</definedName>
    <definedName name="solver_nwt" localSheetId="5" hidden="1">1</definedName>
    <definedName name="solver_opt" localSheetId="5" hidden="1">Řešení!$F$9</definedName>
    <definedName name="solver_pre" localSheetId="5" hidden="1">0.000001</definedName>
    <definedName name="solver_rbv" localSheetId="5" hidden="1">2</definedName>
    <definedName name="solver_rel1" localSheetId="5" hidden="1">4</definedName>
    <definedName name="solver_rel2" localSheetId="5" hidden="1">3</definedName>
    <definedName name="solver_rel3" localSheetId="5" hidden="1">1</definedName>
    <definedName name="solver_rel4" localSheetId="5" hidden="1">1</definedName>
    <definedName name="solver_rel5" localSheetId="5" hidden="1">1</definedName>
    <definedName name="solver_rhs1" localSheetId="5" hidden="1">celé_číslo</definedName>
    <definedName name="solver_rhs2" localSheetId="5" hidden="1">0</definedName>
    <definedName name="solver_rhs3" localSheetId="5" hidden="1">Řešení!$H$6</definedName>
    <definedName name="solver_rhs4" localSheetId="5" hidden="1">Řešení!$H$7</definedName>
    <definedName name="solver_rhs5" localSheetId="5" hidden="1">Řešení!$H$8</definedName>
    <definedName name="solver_rlx" localSheetId="5" hidden="1">2</definedName>
    <definedName name="solver_rsd" localSheetId="5" hidden="1">0</definedName>
    <definedName name="solver_scl" localSheetId="5" hidden="1">2</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1</definedName>
    <definedName name="solver_val" localSheetId="5" hidden="1">0</definedName>
    <definedName name="solver_ver" localSheetId="5"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6" i="27" l="1" a="1"/>
  <c r="M26" i="27" s="1"/>
  <c r="M27" i="27" a="1"/>
  <c r="M27" i="27" s="1"/>
  <c r="M28" i="27" a="1"/>
  <c r="M28" i="27" s="1"/>
  <c r="M29" i="27" a="1"/>
  <c r="M29" i="27"/>
  <c r="M30" i="27" a="1"/>
  <c r="M30" i="27" s="1"/>
  <c r="M31" i="27" a="1"/>
  <c r="M31" i="27" s="1"/>
  <c r="M32" i="27" a="1"/>
  <c r="M32" i="27" s="1"/>
  <c r="M33" i="27" a="1"/>
  <c r="M33" i="27" s="1"/>
  <c r="C47" i="27" a="1"/>
  <c r="C47" i="27" s="1"/>
  <c r="C46" i="27" a="1"/>
  <c r="C46" i="27" s="1"/>
  <c r="C45" i="27" a="1"/>
  <c r="C45" i="27" s="1"/>
  <c r="C44" i="27" a="1"/>
  <c r="C44" i="27" s="1"/>
  <c r="C43" i="27" a="1"/>
  <c r="C43" i="27" s="1"/>
  <c r="D36" i="27" a="1"/>
  <c r="D36" i="27" s="1"/>
  <c r="C36" i="27" a="1"/>
  <c r="C36" i="27" s="1"/>
  <c r="D35" i="27" a="1"/>
  <c r="D35" i="27" s="1"/>
  <c r="C35" i="27" a="1"/>
  <c r="C35" i="27" s="1"/>
  <c r="D34" i="27" a="1"/>
  <c r="D34" i="27" s="1"/>
  <c r="C34" i="27" a="1"/>
  <c r="C34" i="27" s="1"/>
  <c r="D26" i="27"/>
  <c r="D26" i="27" a="1"/>
  <c r="C26" i="27" a="1"/>
  <c r="C26" i="27" s="1"/>
  <c r="D25" i="27" a="1"/>
  <c r="D25" i="27" s="1"/>
  <c r="C25" i="27" a="1"/>
  <c r="C25" i="27" s="1"/>
  <c r="D24" i="27"/>
  <c r="D24" i="27" a="1"/>
  <c r="C24" i="27" a="1"/>
  <c r="C24" i="27" s="1"/>
  <c r="D23" i="27" a="1"/>
  <c r="D23" i="27" s="1"/>
  <c r="C23" i="27" a="1"/>
  <c r="C23" i="27" s="1"/>
  <c r="D19" i="27"/>
  <c r="D19" i="27" a="1"/>
  <c r="C19" i="27" a="1"/>
  <c r="C19" i="27" s="1"/>
  <c r="D18" i="27" a="1"/>
  <c r="D18" i="27" s="1"/>
  <c r="C18" i="27" a="1"/>
  <c r="C18" i="27" s="1"/>
  <c r="D17" i="27" a="1"/>
  <c r="D17" i="27" s="1"/>
  <c r="C17" i="27" a="1"/>
  <c r="C17" i="27" s="1"/>
  <c r="D16" i="27" a="1"/>
  <c r="D16" i="27" s="1"/>
  <c r="C16" i="27" a="1"/>
  <c r="C16" i="27" s="1"/>
  <c r="D15" i="27" a="1"/>
  <c r="D15" i="27" s="1"/>
  <c r="C15" i="27" a="1"/>
  <c r="C15" i="27" s="1"/>
  <c r="D14" i="27" a="1"/>
  <c r="D14" i="27" s="1"/>
  <c r="C14" i="27" a="1"/>
  <c r="C14" i="27" s="1"/>
  <c r="D13" i="27" a="1"/>
  <c r="D13" i="27" s="1"/>
  <c r="C13" i="27" a="1"/>
  <c r="C13" i="27" s="1"/>
  <c r="D12" i="27" a="1"/>
  <c r="D12" i="27" s="1"/>
  <c r="C12" i="27" a="1"/>
  <c r="C12" i="27" s="1"/>
  <c r="D11" i="27" a="1"/>
  <c r="D11" i="27" s="1"/>
  <c r="C11" i="27" a="1"/>
  <c r="C11" i="27" s="1"/>
  <c r="D10" i="27" a="1"/>
  <c r="D10" i="27" s="1"/>
  <c r="C10" i="27" a="1"/>
  <c r="C10" i="27" s="1"/>
  <c r="D9" i="27" a="1"/>
  <c r="D9" i="27" s="1"/>
  <c r="C9" i="27" a="1"/>
  <c r="C9" i="27" s="1"/>
  <c r="D8" i="27" a="1"/>
  <c r="D8" i="27" s="1"/>
  <c r="C8" i="27" a="1"/>
  <c r="C8" i="27" s="1"/>
  <c r="C45" i="26" l="1" a="1"/>
  <c r="C45" i="26" s="1"/>
  <c r="C46" i="26" a="1"/>
  <c r="C46" i="26" s="1"/>
  <c r="C47" i="26" a="1"/>
  <c r="C47" i="26" s="1"/>
  <c r="C44" i="26" a="1"/>
  <c r="C44" i="26" s="1"/>
  <c r="C43" i="26" a="1"/>
  <c r="C43" i="26" s="1"/>
  <c r="C35" i="26" a="1"/>
  <c r="C35" i="26" s="1"/>
  <c r="D35" i="26" a="1"/>
  <c r="D35" i="26" s="1"/>
  <c r="C36" i="26" a="1"/>
  <c r="C36" i="26" s="1"/>
  <c r="D36" i="26" a="1"/>
  <c r="D36" i="26" s="1"/>
  <c r="D34" i="26" a="1"/>
  <c r="D34" i="26" s="1"/>
  <c r="C34" i="26" a="1"/>
  <c r="C34" i="26" s="1"/>
  <c r="C19" i="26" a="1"/>
  <c r="C19" i="26" s="1"/>
  <c r="C24" i="26" a="1"/>
  <c r="C24" i="26" s="1"/>
  <c r="D24" i="26" a="1"/>
  <c r="D24" i="26"/>
  <c r="C25" i="26" a="1"/>
  <c r="C25" i="26" s="1"/>
  <c r="D25" i="26" a="1"/>
  <c r="D25" i="26" s="1"/>
  <c r="C26" i="26" a="1"/>
  <c r="C26" i="26" s="1"/>
  <c r="D26" i="26" a="1"/>
  <c r="D26" i="26" s="1"/>
  <c r="D23" i="26" a="1"/>
  <c r="D23" i="26" s="1"/>
  <c r="C23" i="26" a="1"/>
  <c r="C23" i="26" s="1"/>
  <c r="D9" i="26" a="1"/>
  <c r="D9" i="26" s="1"/>
  <c r="D10" i="26" a="1"/>
  <c r="D10" i="26" s="1"/>
  <c r="D11" i="26" a="1"/>
  <c r="D11" i="26"/>
  <c r="D12" i="26" a="1"/>
  <c r="D12" i="26" s="1"/>
  <c r="D13" i="26" a="1"/>
  <c r="D13" i="26" s="1"/>
  <c r="D14" i="26" a="1"/>
  <c r="D14" i="26" s="1"/>
  <c r="D15" i="26" a="1"/>
  <c r="D15" i="26" s="1"/>
  <c r="D16" i="26" a="1"/>
  <c r="D16" i="26" s="1"/>
  <c r="D17" i="26" a="1"/>
  <c r="D17" i="26" s="1"/>
  <c r="D18" i="26" a="1"/>
  <c r="D18" i="26" s="1"/>
  <c r="D19" i="26" a="1"/>
  <c r="D19" i="26" s="1"/>
  <c r="D8" i="26" a="1"/>
  <c r="D8" i="26" s="1"/>
  <c r="C13" i="26" a="1"/>
  <c r="C13" i="26" s="1"/>
  <c r="C14" i="26" a="1"/>
  <c r="C14" i="26" s="1"/>
  <c r="C15" i="26" a="1"/>
  <c r="C15" i="26" s="1"/>
  <c r="C16" i="26" a="1"/>
  <c r="C16" i="26" s="1"/>
  <c r="C17" i="26" a="1"/>
  <c r="C17" i="26" s="1"/>
  <c r="C18" i="26" a="1"/>
  <c r="C18" i="26" s="1"/>
  <c r="C12" i="26" a="1"/>
  <c r="C12" i="26" s="1"/>
  <c r="C8" i="26" a="1"/>
  <c r="C8" i="26" s="1"/>
  <c r="C9" i="26" a="1"/>
  <c r="C9" i="26" s="1"/>
  <c r="C10" i="26" a="1"/>
  <c r="C10" i="26" s="1"/>
  <c r="C11" i="26" a="1"/>
  <c r="C11" i="26" s="1"/>
  <c r="F7" i="23"/>
  <c r="F6" i="23"/>
  <c r="F9" i="23"/>
  <c r="F8" i="23"/>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43">
    <bk>
      <extLst>
        <ext uri="{3e2802c4-a4d2-4d8b-9148-e3be6c30e623}">
          <xlrd:rvb i="0"/>
        </ext>
      </extLst>
    </bk>
    <bk>
      <extLst>
        <ext uri="{3e2802c4-a4d2-4d8b-9148-e3be6c30e623}">
          <xlrd:rvb i="15"/>
        </ext>
      </extLst>
    </bk>
    <bk>
      <extLst>
        <ext uri="{3e2802c4-a4d2-4d8b-9148-e3be6c30e623}">
          <xlrd:rvb i="27"/>
        </ext>
      </extLst>
    </bk>
    <bk>
      <extLst>
        <ext uri="{3e2802c4-a4d2-4d8b-9148-e3be6c30e623}">
          <xlrd:rvb i="144"/>
        </ext>
      </extLst>
    </bk>
    <bk>
      <extLst>
        <ext uri="{3e2802c4-a4d2-4d8b-9148-e3be6c30e623}">
          <xlrd:rvb i="159"/>
        </ext>
      </extLst>
    </bk>
    <bk>
      <extLst>
        <ext uri="{3e2802c4-a4d2-4d8b-9148-e3be6c30e623}">
          <xlrd:rvb i="172"/>
        </ext>
      </extLst>
    </bk>
    <bk>
      <extLst>
        <ext uri="{3e2802c4-a4d2-4d8b-9148-e3be6c30e623}">
          <xlrd:rvb i="195"/>
        </ext>
      </extLst>
    </bk>
    <bk>
      <extLst>
        <ext uri="{3e2802c4-a4d2-4d8b-9148-e3be6c30e623}">
          <xlrd:rvb i="210"/>
        </ext>
      </extLst>
    </bk>
    <bk>
      <extLst>
        <ext uri="{3e2802c4-a4d2-4d8b-9148-e3be6c30e623}">
          <xlrd:rvb i="227"/>
        </ext>
      </extLst>
    </bk>
    <bk>
      <extLst>
        <ext uri="{3e2802c4-a4d2-4d8b-9148-e3be6c30e623}">
          <xlrd:rvb i="257"/>
        </ext>
      </extLst>
    </bk>
    <bk>
      <extLst>
        <ext uri="{3e2802c4-a4d2-4d8b-9148-e3be6c30e623}">
          <xlrd:rvb i="272"/>
        </ext>
      </extLst>
    </bk>
    <bk>
      <extLst>
        <ext uri="{3e2802c4-a4d2-4d8b-9148-e3be6c30e623}">
          <xlrd:rvb i="284"/>
        </ext>
      </extLst>
    </bk>
    <bk>
      <extLst>
        <ext uri="{3e2802c4-a4d2-4d8b-9148-e3be6c30e623}">
          <xlrd:rvb i="298"/>
        </ext>
      </extLst>
    </bk>
    <bk>
      <extLst>
        <ext uri="{3e2802c4-a4d2-4d8b-9148-e3be6c30e623}">
          <xlrd:rvb i="313"/>
        </ext>
      </extLst>
    </bk>
    <bk>
      <extLst>
        <ext uri="{3e2802c4-a4d2-4d8b-9148-e3be6c30e623}">
          <xlrd:rvb i="329"/>
        </ext>
      </extLst>
    </bk>
    <bk>
      <extLst>
        <ext uri="{3e2802c4-a4d2-4d8b-9148-e3be6c30e623}">
          <xlrd:rvb i="385"/>
        </ext>
      </extLst>
    </bk>
    <bk>
      <extLst>
        <ext uri="{3e2802c4-a4d2-4d8b-9148-e3be6c30e623}">
          <xlrd:rvb i="400"/>
        </ext>
      </extLst>
    </bk>
    <bk>
      <extLst>
        <ext uri="{3e2802c4-a4d2-4d8b-9148-e3be6c30e623}">
          <xlrd:rvb i="413"/>
        </ext>
      </extLst>
    </bk>
    <bk>
      <extLst>
        <ext uri="{3e2802c4-a4d2-4d8b-9148-e3be6c30e623}">
          <xlrd:rvb i="443"/>
        </ext>
      </extLst>
    </bk>
    <bk>
      <extLst>
        <ext uri="{3e2802c4-a4d2-4d8b-9148-e3be6c30e623}">
          <xlrd:rvb i="444"/>
        </ext>
      </extLst>
    </bk>
    <bk>
      <extLst>
        <ext uri="{3e2802c4-a4d2-4d8b-9148-e3be6c30e623}">
          <xlrd:rvb i="445"/>
        </ext>
      </extLst>
    </bk>
    <bk>
      <extLst>
        <ext uri="{3e2802c4-a4d2-4d8b-9148-e3be6c30e623}">
          <xlrd:rvb i="460"/>
        </ext>
      </extLst>
    </bk>
    <bk>
      <extLst>
        <ext uri="{3e2802c4-a4d2-4d8b-9148-e3be6c30e623}">
          <xlrd:rvb i="479"/>
        </ext>
      </extLst>
    </bk>
    <bk>
      <extLst>
        <ext uri="{3e2802c4-a4d2-4d8b-9148-e3be6c30e623}">
          <xlrd:rvb i="605"/>
        </ext>
      </extLst>
    </bk>
    <bk>
      <extLst>
        <ext uri="{3e2802c4-a4d2-4d8b-9148-e3be6c30e623}">
          <xlrd:rvb i="611"/>
        </ext>
      </extLst>
    </bk>
    <bk>
      <extLst>
        <ext uri="{3e2802c4-a4d2-4d8b-9148-e3be6c30e623}">
          <xlrd:rvb i="613"/>
        </ext>
      </extLst>
    </bk>
    <bk>
      <extLst>
        <ext uri="{3e2802c4-a4d2-4d8b-9148-e3be6c30e623}">
          <xlrd:rvb i="615"/>
        </ext>
      </extLst>
    </bk>
    <bk>
      <extLst>
        <ext uri="{3e2802c4-a4d2-4d8b-9148-e3be6c30e623}">
          <xlrd:rvb i="618"/>
        </ext>
      </extLst>
    </bk>
    <bk>
      <extLst>
        <ext uri="{3e2802c4-a4d2-4d8b-9148-e3be6c30e623}">
          <xlrd:rvb i="6"/>
        </ext>
      </extLst>
    </bk>
    <bk>
      <extLst>
        <ext uri="{3e2802c4-a4d2-4d8b-9148-e3be6c30e623}">
          <xlrd:rvb i="621"/>
        </ext>
      </extLst>
    </bk>
    <bk>
      <extLst>
        <ext uri="{3e2802c4-a4d2-4d8b-9148-e3be6c30e623}">
          <xlrd:rvb i="622"/>
        </ext>
      </extLst>
    </bk>
    <bk>
      <extLst>
        <ext uri="{3e2802c4-a4d2-4d8b-9148-e3be6c30e623}">
          <xlrd:rvb i="623"/>
        </ext>
      </extLst>
    </bk>
    <bk>
      <extLst>
        <ext uri="{3e2802c4-a4d2-4d8b-9148-e3be6c30e623}">
          <xlrd:rvb i="625"/>
        </ext>
      </extLst>
    </bk>
    <bk>
      <extLst>
        <ext uri="{3e2802c4-a4d2-4d8b-9148-e3be6c30e623}">
          <xlrd:rvb i="628"/>
        </ext>
      </extLst>
    </bk>
    <bk>
      <extLst>
        <ext uri="{3e2802c4-a4d2-4d8b-9148-e3be6c30e623}">
          <xlrd:rvb i="36"/>
        </ext>
      </extLst>
    </bk>
    <bk>
      <extLst>
        <ext uri="{3e2802c4-a4d2-4d8b-9148-e3be6c30e623}">
          <xlrd:rvb i="633"/>
        </ext>
      </extLst>
    </bk>
    <bk>
      <extLst>
        <ext uri="{3e2802c4-a4d2-4d8b-9148-e3be6c30e623}">
          <xlrd:rvb i="640"/>
        </ext>
      </extLst>
    </bk>
    <bk>
      <extLst>
        <ext uri="{3e2802c4-a4d2-4d8b-9148-e3be6c30e623}">
          <xlrd:rvb i="643"/>
        </ext>
      </extLst>
    </bk>
    <bk>
      <extLst>
        <ext uri="{3e2802c4-a4d2-4d8b-9148-e3be6c30e623}">
          <xlrd:rvb i="645"/>
        </ext>
      </extLst>
    </bk>
    <bk>
      <extLst>
        <ext uri="{3e2802c4-a4d2-4d8b-9148-e3be6c30e623}">
          <xlrd:rvb i="647"/>
        </ext>
      </extLst>
    </bk>
    <bk>
      <extLst>
        <ext uri="{3e2802c4-a4d2-4d8b-9148-e3be6c30e623}">
          <xlrd:rvb i="649"/>
        </ext>
      </extLst>
    </bk>
    <bk>
      <extLst>
        <ext uri="{3e2802c4-a4d2-4d8b-9148-e3be6c30e623}">
          <xlrd:rvb i="651"/>
        </ext>
      </extLst>
    </bk>
    <bk>
      <extLst>
        <ext uri="{3e2802c4-a4d2-4d8b-9148-e3be6c30e623}">
          <xlrd:rvb i="654"/>
        </ext>
      </extLst>
    </bk>
  </futureMetadata>
  <cellMetadata count="1">
    <bk>
      <rc t="1" v="0"/>
    </bk>
  </cellMetadata>
  <valueMetadata count="43">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valueMetadata>
</metadata>
</file>

<file path=xl/sharedStrings.xml><?xml version="1.0" encoding="utf-8"?>
<sst xmlns="http://schemas.openxmlformats.org/spreadsheetml/2006/main" count="141" uniqueCount="67">
  <si>
    <t xml:space="preserve">Jak na Excel </t>
  </si>
  <si>
    <t>Obsah cvičení</t>
  </si>
  <si>
    <t>Pavel Lasák</t>
  </si>
  <si>
    <t>Lektor, expert na Microsoft Excel, držitel prestižního ocenění Microsoftu MVP v České republice</t>
  </si>
  <si>
    <t>Další informace ke cvičení:</t>
  </si>
  <si>
    <t>http://office.lasakovi.com/</t>
  </si>
  <si>
    <t>Kolečka</t>
  </si>
  <si>
    <t>Dřevo</t>
  </si>
  <si>
    <t>Tržy</t>
  </si>
  <si>
    <t>výsledek</t>
  </si>
  <si>
    <t>Omezujícii podmínka</t>
  </si>
  <si>
    <t>kebab</t>
  </si>
  <si>
    <t>Gyros</t>
  </si>
  <si>
    <t>Pečivo)</t>
  </si>
  <si>
    <t>Pás karet Data v angličtině</t>
  </si>
  <si>
    <t>Pás karet Data v češtině</t>
  </si>
  <si>
    <t>Státy</t>
  </si>
  <si>
    <t>Česká republika</t>
  </si>
  <si>
    <t>Datové typy data</t>
  </si>
  <si>
    <t>Slovenská republika</t>
  </si>
  <si>
    <t>Polsko</t>
  </si>
  <si>
    <t>Francie</t>
  </si>
  <si>
    <t>Belgie</t>
  </si>
  <si>
    <t>Norsko</t>
  </si>
  <si>
    <t>Czech Republic</t>
  </si>
  <si>
    <t>Slovakia</t>
  </si>
  <si>
    <t>Poland</t>
  </si>
  <si>
    <t>Belgium</t>
  </si>
  <si>
    <t>Hungary</t>
  </si>
  <si>
    <t>Finsko</t>
  </si>
  <si>
    <t>Státy v EN</t>
  </si>
  <si>
    <t>Města</t>
  </si>
  <si>
    <t>Akcie</t>
  </si>
  <si>
    <t>Kurzy</t>
  </si>
  <si>
    <t>France</t>
  </si>
  <si>
    <t>GDP (HDP)</t>
  </si>
  <si>
    <t>Počet obyvatel</t>
  </si>
  <si>
    <t>Zeměpis</t>
  </si>
  <si>
    <t>Latitude</t>
  </si>
  <si>
    <t>Longtitude</t>
  </si>
  <si>
    <t>High</t>
  </si>
  <si>
    <t>Low</t>
  </si>
  <si>
    <t>Apple</t>
  </si>
  <si>
    <t>Price</t>
  </si>
  <si>
    <t>USD/CZK</t>
  </si>
  <si>
    <t>EUR/CZK</t>
  </si>
  <si>
    <t>Měny</t>
  </si>
  <si>
    <t>Organizace</t>
  </si>
  <si>
    <t>Microsoft</t>
  </si>
  <si>
    <t>Tesla</t>
  </si>
  <si>
    <t>Brno</t>
  </si>
  <si>
    <t>Prague</t>
  </si>
  <si>
    <t>Ostrava</t>
  </si>
  <si>
    <t>Olomouc</t>
  </si>
  <si>
    <t>CZK/USD</t>
  </si>
  <si>
    <t>CZK/EUR</t>
  </si>
  <si>
    <t>Datový typy - teorie</t>
  </si>
  <si>
    <t>Datový typy - data</t>
  </si>
  <si>
    <t>Copyright, Pavel Lasák 2019, rev 2023</t>
  </si>
  <si>
    <t>https://office.lasakovi.com/excel/data/datove-typy/</t>
  </si>
  <si>
    <t>Složka</t>
  </si>
  <si>
    <t>08 - Ostatni - Tisk</t>
  </si>
  <si>
    <t>Soubor</t>
  </si>
  <si>
    <t>List</t>
  </si>
  <si>
    <t>Teorie</t>
  </si>
  <si>
    <t>Datové typy</t>
  </si>
  <si>
    <t>08x - Datove-typy.xlsx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</si>
</sst>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26" x14ac:knownFonts="1">
    <font>
      <sz val="10"/>
      <name val="Arial CE"/>
      <charset val="238"/>
    </font>
    <font>
      <sz val="12"/>
      <color theme="1"/>
      <name val="Calibri"/>
      <family val="2"/>
      <charset val="238"/>
      <scheme val="minor"/>
    </font>
    <font>
      <sz val="12"/>
      <color theme="1"/>
      <name val="Calibri"/>
      <family val="2"/>
      <charset val="238"/>
      <scheme val="minor"/>
    </font>
    <font>
      <b/>
      <sz val="11"/>
      <color theme="1"/>
      <name val="Calibri"/>
      <family val="2"/>
      <charset val="238"/>
      <scheme val="minor"/>
    </font>
    <font>
      <b/>
      <sz val="48"/>
      <color theme="4" tint="-0.499984740745262"/>
      <name val="Arial CE"/>
      <charset val="238"/>
    </font>
    <font>
      <sz val="20"/>
      <name val="Calibri"/>
      <family val="2"/>
      <charset val="238"/>
      <scheme val="minor"/>
    </font>
    <font>
      <b/>
      <sz val="18"/>
      <color theme="1"/>
      <name val="Calibri"/>
      <family val="2"/>
      <charset val="238"/>
      <scheme val="minor"/>
    </font>
    <font>
      <sz val="12"/>
      <color theme="1"/>
      <name val="Calibri"/>
      <family val="2"/>
      <charset val="238"/>
      <scheme val="minor"/>
    </font>
    <font>
      <b/>
      <sz val="12"/>
      <color theme="1"/>
      <name val="Calibri"/>
      <family val="2"/>
      <charset val="238"/>
      <scheme val="minor"/>
    </font>
    <font>
      <b/>
      <sz val="30"/>
      <color theme="0"/>
      <name val="Calibri"/>
      <family val="2"/>
      <charset val="238"/>
      <scheme val="minor"/>
    </font>
    <font>
      <b/>
      <sz val="20"/>
      <name val="Arial CE"/>
      <charset val="238"/>
    </font>
    <font>
      <b/>
      <sz val="26"/>
      <color theme="0"/>
      <name val="Calibri"/>
      <family val="2"/>
      <charset val="238"/>
      <scheme val="minor"/>
    </font>
    <font>
      <sz val="14"/>
      <color theme="0"/>
      <name val="Calibri"/>
      <family val="2"/>
      <charset val="238"/>
      <scheme val="minor"/>
    </font>
    <font>
      <sz val="11"/>
      <name val="Arial CE"/>
      <charset val="238"/>
    </font>
    <font>
      <sz val="12"/>
      <color theme="0"/>
      <name val="Courier New"/>
      <family val="3"/>
      <charset val="238"/>
    </font>
    <font>
      <b/>
      <sz val="12"/>
      <name val="Arial CE"/>
      <charset val="238"/>
    </font>
    <font>
      <b/>
      <sz val="18"/>
      <name val="Calibri"/>
      <family val="2"/>
      <charset val="238"/>
      <scheme val="minor"/>
    </font>
    <font>
      <u/>
      <sz val="11"/>
      <color theme="10"/>
      <name val="Calibri"/>
      <family val="2"/>
      <charset val="238"/>
      <scheme val="minor"/>
    </font>
    <font>
      <u/>
      <sz val="12"/>
      <color theme="10"/>
      <name val="Calibri"/>
      <family val="2"/>
      <charset val="238"/>
      <scheme val="minor"/>
    </font>
    <font>
      <sz val="10"/>
      <name val="Arial CE"/>
      <charset val="238"/>
    </font>
    <font>
      <b/>
      <sz val="14"/>
      <color theme="0"/>
      <name val="Arial CE"/>
      <charset val="238"/>
    </font>
    <font>
      <b/>
      <sz val="10"/>
      <name val="Arial CE"/>
      <charset val="238"/>
    </font>
    <font>
      <u/>
      <sz val="10"/>
      <color theme="10"/>
      <name val="Calibri"/>
      <family val="2"/>
      <charset val="238"/>
      <scheme val="minor"/>
    </font>
    <font>
      <b/>
      <sz val="12"/>
      <color rgb="FF0070C0"/>
      <name val="Arial CE"/>
      <charset val="238"/>
    </font>
    <font>
      <b/>
      <sz val="18"/>
      <name val="Arial CE"/>
      <charset val="238"/>
    </font>
    <font>
      <sz val="18"/>
      <name val="Arial CE"/>
      <charset val="238"/>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FFC000"/>
        <bgColor indexed="64"/>
      </patternFill>
    </fill>
  </fills>
  <borders count="12">
    <border>
      <left/>
      <right/>
      <top/>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ck">
        <color rgb="FF002060"/>
      </left>
      <right/>
      <top/>
      <bottom style="thick">
        <color rgb="FF002060"/>
      </bottom>
      <diagonal/>
    </border>
    <border>
      <left/>
      <right/>
      <top/>
      <bottom style="thick">
        <color rgb="FF002060"/>
      </bottom>
      <diagonal/>
    </border>
    <border>
      <left/>
      <right style="thick">
        <color rgb="FF002060"/>
      </right>
      <top/>
      <bottom style="thick">
        <color rgb="FF002060"/>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7" fillId="0" borderId="0" applyNumberFormat="0" applyFill="0" applyBorder="0" applyAlignment="0" applyProtection="0"/>
  </cellStyleXfs>
  <cellXfs count="79">
    <xf numFmtId="0" fontId="0" fillId="0" borderId="0" xfId="0"/>
    <xf numFmtId="0" fontId="4" fillId="0" borderId="0" xfId="0" applyFont="1" applyAlignment="1">
      <alignment horizontal="center" vertical="center" wrapText="1"/>
    </xf>
    <xf numFmtId="0" fontId="5" fillId="3" borderId="0" xfId="0" applyFont="1" applyFill="1" applyAlignment="1">
      <alignment horizontal="center" vertical="center"/>
    </xf>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6" fillId="2" borderId="0" xfId="0" applyFont="1" applyFill="1"/>
    <xf numFmtId="0" fontId="0" fillId="2" borderId="0" xfId="0" applyFill="1"/>
    <xf numFmtId="0" fontId="3" fillId="2" borderId="0" xfId="0" applyFont="1" applyFill="1"/>
    <xf numFmtId="0" fontId="0" fillId="2" borderId="5" xfId="0" applyFill="1" applyBorder="1"/>
    <xf numFmtId="0" fontId="7" fillId="2" borderId="4" xfId="0" applyFont="1" applyFill="1" applyBorder="1"/>
    <xf numFmtId="0" fontId="7" fillId="2" borderId="0" xfId="0" applyFont="1" applyFill="1"/>
    <xf numFmtId="0" fontId="8" fillId="2" borderId="0" xfId="0" applyFont="1" applyFill="1"/>
    <xf numFmtId="0" fontId="7" fillId="2" borderId="5" xfId="0" applyFont="1" applyFill="1" applyBorder="1"/>
    <xf numFmtId="0" fontId="7" fillId="0" borderId="0" xfId="0" applyFont="1"/>
    <xf numFmtId="0" fontId="0" fillId="2" borderId="6" xfId="0" applyFill="1" applyBorder="1"/>
    <xf numFmtId="0" fontId="0" fillId="2" borderId="7" xfId="0" applyFill="1" applyBorder="1"/>
    <xf numFmtId="0" fontId="0" fillId="2" borderId="8" xfId="0" applyFill="1" applyBorder="1"/>
    <xf numFmtId="0" fontId="0" fillId="4" borderId="1" xfId="0" applyFill="1" applyBorder="1"/>
    <xf numFmtId="0" fontId="0" fillId="4" borderId="2" xfId="0" applyFill="1" applyBorder="1"/>
    <xf numFmtId="0" fontId="0" fillId="4" borderId="3" xfId="0" applyFill="1" applyBorder="1"/>
    <xf numFmtId="0" fontId="10" fillId="4" borderId="0" xfId="0" applyFont="1" applyFill="1" applyAlignment="1">
      <alignment horizontal="center" vertical="center"/>
    </xf>
    <xf numFmtId="0" fontId="10" fillId="4" borderId="5" xfId="0" applyFont="1" applyFill="1" applyBorder="1" applyAlignment="1">
      <alignment horizontal="center" vertical="center"/>
    </xf>
    <xf numFmtId="0" fontId="0" fillId="0" borderId="0" xfId="0" quotePrefix="1"/>
    <xf numFmtId="0" fontId="11" fillId="4" borderId="4" xfId="0" applyFont="1" applyFill="1" applyBorder="1" applyAlignment="1">
      <alignment horizontal="center" vertical="center"/>
    </xf>
    <xf numFmtId="0" fontId="11" fillId="4" borderId="0" xfId="0" applyFont="1" applyFill="1" applyAlignment="1">
      <alignment horizontal="center" vertical="center"/>
    </xf>
    <xf numFmtId="0" fontId="12" fillId="4" borderId="4" xfId="0" applyFont="1" applyFill="1" applyBorder="1" applyAlignment="1">
      <alignment horizontal="center" vertical="top" wrapText="1"/>
    </xf>
    <xf numFmtId="0" fontId="13" fillId="4" borderId="0" xfId="0" applyFont="1" applyFill="1" applyAlignment="1">
      <alignment horizontal="center" vertical="center"/>
    </xf>
    <xf numFmtId="0" fontId="13" fillId="4" borderId="5" xfId="0" applyFont="1" applyFill="1" applyBorder="1" applyAlignment="1">
      <alignment horizontal="center" vertical="center"/>
    </xf>
    <xf numFmtId="0" fontId="0" fillId="4" borderId="6" xfId="0" applyFill="1" applyBorder="1"/>
    <xf numFmtId="0" fontId="0" fillId="4" borderId="7" xfId="0" applyFill="1" applyBorder="1"/>
    <xf numFmtId="0" fontId="0" fillId="4" borderId="8" xfId="0" applyFill="1" applyBorder="1"/>
    <xf numFmtId="0" fontId="15" fillId="5" borderId="1" xfId="0" applyFont="1" applyFill="1" applyBorder="1"/>
    <xf numFmtId="0" fontId="0" fillId="5" borderId="2" xfId="0" applyFill="1" applyBorder="1"/>
    <xf numFmtId="0" fontId="0" fillId="5" borderId="3" xfId="0" applyFill="1" applyBorder="1"/>
    <xf numFmtId="0" fontId="15" fillId="5" borderId="4" xfId="0" applyFont="1" applyFill="1" applyBorder="1"/>
    <xf numFmtId="0" fontId="16" fillId="5" borderId="0" xfId="0" applyFont="1" applyFill="1"/>
    <xf numFmtId="0" fontId="0" fillId="5" borderId="0" xfId="0" applyFill="1"/>
    <xf numFmtId="0" fontId="0" fillId="5" borderId="5" xfId="0" applyFill="1" applyBorder="1"/>
    <xf numFmtId="0" fontId="0" fillId="0" borderId="0" xfId="0" applyAlignment="1">
      <alignment vertical="center"/>
    </xf>
    <xf numFmtId="0" fontId="15" fillId="5" borderId="4" xfId="0" applyFont="1" applyFill="1" applyBorder="1" applyAlignment="1">
      <alignment vertical="center"/>
    </xf>
    <xf numFmtId="0" fontId="0" fillId="5" borderId="0" xfId="0" applyFill="1" applyAlignment="1">
      <alignment vertical="center"/>
    </xf>
    <xf numFmtId="0" fontId="18" fillId="5" borderId="0" xfId="1" applyFont="1" applyFill="1" applyBorder="1" applyAlignment="1">
      <alignment vertical="center"/>
    </xf>
    <xf numFmtId="0" fontId="0" fillId="5" borderId="5" xfId="0" applyFill="1" applyBorder="1" applyAlignment="1">
      <alignment vertical="center"/>
    </xf>
    <xf numFmtId="0" fontId="17" fillId="5" borderId="4" xfId="1" applyFill="1" applyBorder="1" applyAlignment="1">
      <alignment vertical="center"/>
    </xf>
    <xf numFmtId="0" fontId="17" fillId="5" borderId="6" xfId="1" applyFill="1" applyBorder="1"/>
    <xf numFmtId="0" fontId="0" fillId="5" borderId="7" xfId="0" applyFill="1" applyBorder="1"/>
    <xf numFmtId="0" fontId="17" fillId="5" borderId="7" xfId="1" applyFill="1" applyBorder="1"/>
    <xf numFmtId="0" fontId="0" fillId="5" borderId="8" xfId="0" applyFill="1" applyBorder="1"/>
    <xf numFmtId="0" fontId="0" fillId="0" borderId="9" xfId="0" applyBorder="1"/>
    <xf numFmtId="0" fontId="17" fillId="0" borderId="0" xfId="1"/>
    <xf numFmtId="0" fontId="21" fillId="0" borderId="0" xfId="0" applyFont="1"/>
    <xf numFmtId="0" fontId="2" fillId="2" borderId="0" xfId="0" applyFont="1" applyFill="1"/>
    <xf numFmtId="0" fontId="1" fillId="2" borderId="0" xfId="0" applyFont="1" applyFill="1"/>
    <xf numFmtId="0" fontId="0" fillId="7" borderId="0" xfId="0" applyFill="1"/>
    <xf numFmtId="0" fontId="21" fillId="5" borderId="11" xfId="0" applyFont="1" applyFill="1" applyBorder="1" applyAlignment="1">
      <alignment vertical="center"/>
    </xf>
    <xf numFmtId="0" fontId="0" fillId="0" borderId="11" xfId="0" applyBorder="1" applyAlignment="1">
      <alignment vertical="center"/>
    </xf>
    <xf numFmtId="164" fontId="0" fillId="0" borderId="11" xfId="0" applyNumberFormat="1" applyBorder="1" applyAlignment="1">
      <alignment vertical="center"/>
    </xf>
    <xf numFmtId="0" fontId="0" fillId="0" borderId="11" xfId="0" applyBorder="1" applyAlignment="1">
      <alignment vertical="center" wrapText="1"/>
    </xf>
    <xf numFmtId="0" fontId="0" fillId="0" borderId="11" xfId="0" applyBorder="1"/>
    <xf numFmtId="0" fontId="0" fillId="0" borderId="10" xfId="0" applyBorder="1" applyAlignment="1">
      <alignment horizontal="center"/>
    </xf>
    <xf numFmtId="0" fontId="4" fillId="0" borderId="0" xfId="0" applyFont="1" applyAlignment="1">
      <alignment horizontal="center" vertical="center" wrapText="1"/>
    </xf>
    <xf numFmtId="0" fontId="9" fillId="4" borderId="4" xfId="0" applyFont="1" applyFill="1" applyBorder="1" applyAlignment="1">
      <alignment horizontal="center" vertical="center"/>
    </xf>
    <xf numFmtId="0" fontId="9" fillId="4" borderId="0" xfId="0" applyFont="1" applyFill="1" applyAlignment="1">
      <alignment horizontal="center" vertical="center"/>
    </xf>
    <xf numFmtId="0" fontId="12" fillId="4" borderId="0" xfId="0" applyFont="1" applyFill="1" applyAlignment="1">
      <alignment horizontal="center" vertical="top" wrapText="1"/>
    </xf>
    <xf numFmtId="0" fontId="14" fillId="4" borderId="0" xfId="0" applyFont="1" applyFill="1" applyAlignment="1">
      <alignment horizontal="center" vertical="center"/>
    </xf>
    <xf numFmtId="0" fontId="14" fillId="4" borderId="5" xfId="0" applyFont="1" applyFill="1" applyBorder="1" applyAlignment="1">
      <alignment horizontal="center" vertical="center"/>
    </xf>
    <xf numFmtId="0" fontId="20" fillId="6" borderId="0" xfId="0" applyFont="1" applyFill="1" applyAlignment="1">
      <alignment horizontal="center" vertical="center"/>
    </xf>
    <xf numFmtId="0" fontId="22" fillId="0" borderId="0" xfId="1" applyFont="1" applyAlignment="1">
      <alignment horizontal="center" vertical="center"/>
    </xf>
    <xf numFmtId="0" fontId="19" fillId="0" borderId="0" xfId="0" applyFont="1" applyAlignment="1">
      <alignment horizontal="center" vertical="center"/>
    </xf>
    <xf numFmtId="0" fontId="23" fillId="8" borderId="0" xfId="0" applyFont="1" applyFill="1" applyAlignment="1">
      <alignment horizontal="center"/>
    </xf>
    <xf numFmtId="0" fontId="7" fillId="2" borderId="11" xfId="0" applyFont="1" applyFill="1" applyBorder="1"/>
    <xf numFmtId="0" fontId="25" fillId="9" borderId="0" xfId="0" applyFont="1" applyFill="1" applyAlignment="1">
      <alignment horizontal="center"/>
    </xf>
    <xf numFmtId="0" fontId="25" fillId="7" borderId="0" xfId="0" quotePrefix="1" applyFont="1" applyFill="1" applyAlignment="1">
      <alignment horizontal="center" vertical="center"/>
    </xf>
    <xf numFmtId="0" fontId="24" fillId="10" borderId="0" xfId="0" applyFont="1" applyFill="1" applyAlignment="1">
      <alignment horizontal="center" vertical="center"/>
    </xf>
    <xf numFmtId="0" fontId="25" fillId="10" borderId="0" xfId="0" quotePrefix="1" applyFont="1" applyFill="1" applyAlignment="1">
      <alignment horizontal="center" vertical="center"/>
    </xf>
    <xf numFmtId="0" fontId="24" fillId="9" borderId="0" xfId="0" applyFont="1" applyFill="1" applyAlignment="1">
      <alignment horizontal="center" vertical="center"/>
    </xf>
    <xf numFmtId="0" fontId="24" fillId="7" borderId="0" xfId="0" applyFont="1" applyFill="1" applyAlignment="1">
      <alignment horizontal="center" vertical="center"/>
    </xf>
  </cellXfs>
  <cellStyles count="2">
    <cellStyle name="Hypertextový odkaz" xfId="1" builtinId="8"/>
    <cellStyle name="Normální"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microsoft.com/office/2017/06/relationships/rdSupportingPropertyBag" Target="richData/rdsupportingpropertybag.xml"/><Relationship Id="rId2" Type="http://schemas.openxmlformats.org/officeDocument/2006/relationships/worksheet" Target="worksheets/sheet2.xml"/><Relationship Id="rId16" Type="http://schemas.microsoft.com/office/2017/06/relationships/rdSupportingPropertyBagStructure" Target="richData/rdsupportingpropertybag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0/07/relationships/rdRichValueWebImage" Target="richData/rdRichValueWebImage.xml"/><Relationship Id="rId5" Type="http://schemas.openxmlformats.org/officeDocument/2006/relationships/worksheet" Target="worksheets/sheet5.xml"/><Relationship Id="rId15" Type="http://schemas.microsoft.com/office/2017/06/relationships/richStyles" Target="richData/richStyles.xml"/><Relationship Id="rId10" Type="http://schemas.openxmlformats.org/officeDocument/2006/relationships/sheetMetadata" Target="metadata.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Array" Target="richData/rdarray.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mvp.microsoft.com/en-us/PublicProfile/5002722"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7</xdr:col>
      <xdr:colOff>352425</xdr:colOff>
      <xdr:row>11</xdr:row>
      <xdr:rowOff>76200</xdr:rowOff>
    </xdr:from>
    <xdr:to>
      <xdr:col>7</xdr:col>
      <xdr:colOff>352425</xdr:colOff>
      <xdr:row>13</xdr:row>
      <xdr:rowOff>310416</xdr:rowOff>
    </xdr:to>
    <xdr:pic>
      <xdr:nvPicPr>
        <xdr:cNvPr id="2" name="Obrázek 1">
          <a:hlinkClick xmlns:r="http://schemas.openxmlformats.org/officeDocument/2006/relationships" r:id="rId1"/>
          <a:extLst>
            <a:ext uri="{FF2B5EF4-FFF2-40B4-BE49-F238E27FC236}">
              <a16:creationId xmlns:a16="http://schemas.microsoft.com/office/drawing/2014/main" id="{02272834-7A7C-4B8C-828A-F21D6EBCE202}"/>
            </a:ext>
          </a:extLst>
        </xdr:cNvPr>
        <xdr:cNvPicPr>
          <a:picLocks noChangeAspect="1"/>
        </xdr:cNvPicPr>
      </xdr:nvPicPr>
      <xdr:blipFill>
        <a:blip xmlns:r="http://schemas.openxmlformats.org/officeDocument/2006/relationships" r:embed="rId2"/>
        <a:stretch>
          <a:fillRect/>
        </a:stretch>
      </xdr:blipFill>
      <xdr:spPr>
        <a:xfrm>
          <a:off x="5143500" y="3105150"/>
          <a:ext cx="0" cy="790476"/>
        </a:xfrm>
        <a:prstGeom prst="rect">
          <a:avLst/>
        </a:prstGeom>
      </xdr:spPr>
    </xdr:pic>
    <xdr:clientData/>
  </xdr:twoCellAnchor>
  <xdr:twoCellAnchor editAs="oneCell">
    <xdr:from>
      <xdr:col>7</xdr:col>
      <xdr:colOff>349491</xdr:colOff>
      <xdr:row>19</xdr:row>
      <xdr:rowOff>0</xdr:rowOff>
    </xdr:from>
    <xdr:to>
      <xdr:col>7</xdr:col>
      <xdr:colOff>349491</xdr:colOff>
      <xdr:row>23</xdr:row>
      <xdr:rowOff>5715</xdr:rowOff>
    </xdr:to>
    <xdr:pic>
      <xdr:nvPicPr>
        <xdr:cNvPr id="3" name="Obrázek 2">
          <a:extLst>
            <a:ext uri="{FF2B5EF4-FFF2-40B4-BE49-F238E27FC236}">
              <a16:creationId xmlns:a16="http://schemas.microsoft.com/office/drawing/2014/main" id="{33CE4DEA-24C5-4E81-A958-722CE3692882}"/>
            </a:ext>
          </a:extLst>
        </xdr:cNvPr>
        <xdr:cNvPicPr>
          <a:picLocks noChangeAspect="1"/>
        </xdr:cNvPicPr>
      </xdr:nvPicPr>
      <xdr:blipFill>
        <a:blip xmlns:r="http://schemas.openxmlformats.org/officeDocument/2006/relationships" r:embed="rId3"/>
        <a:stretch>
          <a:fillRect/>
        </a:stretch>
      </xdr:blipFill>
      <xdr:spPr>
        <a:xfrm>
          <a:off x="5140566" y="4991100"/>
          <a:ext cx="0" cy="704850"/>
        </a:xfrm>
        <a:prstGeom prst="rect">
          <a:avLst/>
        </a:prstGeom>
      </xdr:spPr>
    </xdr:pic>
    <xdr:clientData/>
  </xdr:twoCellAnchor>
  <xdr:twoCellAnchor editAs="oneCell">
    <xdr:from>
      <xdr:col>7</xdr:col>
      <xdr:colOff>317259</xdr:colOff>
      <xdr:row>11</xdr:row>
      <xdr:rowOff>104775</xdr:rowOff>
    </xdr:from>
    <xdr:to>
      <xdr:col>7</xdr:col>
      <xdr:colOff>317259</xdr:colOff>
      <xdr:row>14</xdr:row>
      <xdr:rowOff>27610</xdr:rowOff>
    </xdr:to>
    <xdr:pic>
      <xdr:nvPicPr>
        <xdr:cNvPr id="4" name="Obrázek 3">
          <a:hlinkClick xmlns:r="http://schemas.openxmlformats.org/officeDocument/2006/relationships" r:id="rId1"/>
          <a:extLst>
            <a:ext uri="{FF2B5EF4-FFF2-40B4-BE49-F238E27FC236}">
              <a16:creationId xmlns:a16="http://schemas.microsoft.com/office/drawing/2014/main" id="{6CBCD725-3AD4-485D-ABBC-17CAFC4E5714}"/>
            </a:ext>
          </a:extLst>
        </xdr:cNvPr>
        <xdr:cNvPicPr>
          <a:picLocks noChangeAspect="1"/>
        </xdr:cNvPicPr>
      </xdr:nvPicPr>
      <xdr:blipFill>
        <a:blip xmlns:r="http://schemas.openxmlformats.org/officeDocument/2006/relationships" r:embed="rId2"/>
        <a:stretch>
          <a:fillRect/>
        </a:stretch>
      </xdr:blipFill>
      <xdr:spPr>
        <a:xfrm>
          <a:off x="5108334" y="3133725"/>
          <a:ext cx="0" cy="789610"/>
        </a:xfrm>
        <a:prstGeom prst="rect">
          <a:avLst/>
        </a:prstGeom>
      </xdr:spPr>
    </xdr:pic>
    <xdr:clientData/>
  </xdr:twoCellAnchor>
  <xdr:twoCellAnchor editAs="oneCell">
    <xdr:from>
      <xdr:col>7</xdr:col>
      <xdr:colOff>314325</xdr:colOff>
      <xdr:row>19</xdr:row>
      <xdr:rowOff>0</xdr:rowOff>
    </xdr:from>
    <xdr:to>
      <xdr:col>7</xdr:col>
      <xdr:colOff>314325</xdr:colOff>
      <xdr:row>23</xdr:row>
      <xdr:rowOff>3983</xdr:rowOff>
    </xdr:to>
    <xdr:pic>
      <xdr:nvPicPr>
        <xdr:cNvPr id="5" name="Obrázek 4">
          <a:extLst>
            <a:ext uri="{FF2B5EF4-FFF2-40B4-BE49-F238E27FC236}">
              <a16:creationId xmlns:a16="http://schemas.microsoft.com/office/drawing/2014/main" id="{DD7CCC72-6C54-4294-8F8E-43865905BF3E}"/>
            </a:ext>
          </a:extLst>
        </xdr:cNvPr>
        <xdr:cNvPicPr>
          <a:picLocks noChangeAspect="1"/>
        </xdr:cNvPicPr>
      </xdr:nvPicPr>
      <xdr:blipFill>
        <a:blip xmlns:r="http://schemas.openxmlformats.org/officeDocument/2006/relationships" r:embed="rId3"/>
        <a:stretch>
          <a:fillRect/>
        </a:stretch>
      </xdr:blipFill>
      <xdr:spPr>
        <a:xfrm>
          <a:off x="5105400" y="4991100"/>
          <a:ext cx="0" cy="703118"/>
        </a:xfrm>
        <a:prstGeom prst="rect">
          <a:avLst/>
        </a:prstGeom>
      </xdr:spPr>
    </xdr:pic>
    <xdr:clientData/>
  </xdr:twoCellAnchor>
  <xdr:twoCellAnchor editAs="oneCell">
    <xdr:from>
      <xdr:col>7</xdr:col>
      <xdr:colOff>352425</xdr:colOff>
      <xdr:row>11</xdr:row>
      <xdr:rowOff>76200</xdr:rowOff>
    </xdr:from>
    <xdr:to>
      <xdr:col>7</xdr:col>
      <xdr:colOff>352425</xdr:colOff>
      <xdr:row>13</xdr:row>
      <xdr:rowOff>310416</xdr:rowOff>
    </xdr:to>
    <xdr:pic>
      <xdr:nvPicPr>
        <xdr:cNvPr id="6" name="Obrázek 5">
          <a:hlinkClick xmlns:r="http://schemas.openxmlformats.org/officeDocument/2006/relationships" r:id="rId1"/>
          <a:extLst>
            <a:ext uri="{FF2B5EF4-FFF2-40B4-BE49-F238E27FC236}">
              <a16:creationId xmlns:a16="http://schemas.microsoft.com/office/drawing/2014/main" id="{38775D67-60B6-4B49-8EAE-1837BCB3828F}"/>
            </a:ext>
          </a:extLst>
        </xdr:cNvPr>
        <xdr:cNvPicPr>
          <a:picLocks noChangeAspect="1"/>
        </xdr:cNvPicPr>
      </xdr:nvPicPr>
      <xdr:blipFill>
        <a:blip xmlns:r="http://schemas.openxmlformats.org/officeDocument/2006/relationships" r:embed="rId2"/>
        <a:stretch>
          <a:fillRect/>
        </a:stretch>
      </xdr:blipFill>
      <xdr:spPr>
        <a:xfrm>
          <a:off x="5143500" y="3105150"/>
          <a:ext cx="0" cy="790476"/>
        </a:xfrm>
        <a:prstGeom prst="rect">
          <a:avLst/>
        </a:prstGeom>
      </xdr:spPr>
    </xdr:pic>
    <xdr:clientData/>
  </xdr:twoCellAnchor>
  <xdr:twoCellAnchor editAs="oneCell">
    <xdr:from>
      <xdr:col>7</xdr:col>
      <xdr:colOff>349491</xdr:colOff>
      <xdr:row>19</xdr:row>
      <xdr:rowOff>0</xdr:rowOff>
    </xdr:from>
    <xdr:to>
      <xdr:col>7</xdr:col>
      <xdr:colOff>349491</xdr:colOff>
      <xdr:row>23</xdr:row>
      <xdr:rowOff>5715</xdr:rowOff>
    </xdr:to>
    <xdr:pic>
      <xdr:nvPicPr>
        <xdr:cNvPr id="7" name="Obrázek 6">
          <a:extLst>
            <a:ext uri="{FF2B5EF4-FFF2-40B4-BE49-F238E27FC236}">
              <a16:creationId xmlns:a16="http://schemas.microsoft.com/office/drawing/2014/main" id="{75ED118E-A5F8-47B5-8D34-C2D1033FBCC5}"/>
            </a:ext>
          </a:extLst>
        </xdr:cNvPr>
        <xdr:cNvPicPr>
          <a:picLocks noChangeAspect="1"/>
        </xdr:cNvPicPr>
      </xdr:nvPicPr>
      <xdr:blipFill>
        <a:blip xmlns:r="http://schemas.openxmlformats.org/officeDocument/2006/relationships" r:embed="rId3"/>
        <a:stretch>
          <a:fillRect/>
        </a:stretch>
      </xdr:blipFill>
      <xdr:spPr>
        <a:xfrm>
          <a:off x="5140566" y="4991100"/>
          <a:ext cx="0" cy="704850"/>
        </a:xfrm>
        <a:prstGeom prst="rect">
          <a:avLst/>
        </a:prstGeom>
      </xdr:spPr>
    </xdr:pic>
    <xdr:clientData/>
  </xdr:twoCellAnchor>
  <xdr:twoCellAnchor editAs="oneCell">
    <xdr:from>
      <xdr:col>7</xdr:col>
      <xdr:colOff>317259</xdr:colOff>
      <xdr:row>11</xdr:row>
      <xdr:rowOff>104775</xdr:rowOff>
    </xdr:from>
    <xdr:to>
      <xdr:col>7</xdr:col>
      <xdr:colOff>317259</xdr:colOff>
      <xdr:row>14</xdr:row>
      <xdr:rowOff>27610</xdr:rowOff>
    </xdr:to>
    <xdr:pic>
      <xdr:nvPicPr>
        <xdr:cNvPr id="8" name="Obrázek 7">
          <a:hlinkClick xmlns:r="http://schemas.openxmlformats.org/officeDocument/2006/relationships" r:id="rId1"/>
          <a:extLst>
            <a:ext uri="{FF2B5EF4-FFF2-40B4-BE49-F238E27FC236}">
              <a16:creationId xmlns:a16="http://schemas.microsoft.com/office/drawing/2014/main" id="{FDAA63E6-F3E6-411D-8FF4-F4C68E53B5C3}"/>
            </a:ext>
          </a:extLst>
        </xdr:cNvPr>
        <xdr:cNvPicPr>
          <a:picLocks noChangeAspect="1"/>
        </xdr:cNvPicPr>
      </xdr:nvPicPr>
      <xdr:blipFill>
        <a:blip xmlns:r="http://schemas.openxmlformats.org/officeDocument/2006/relationships" r:embed="rId2"/>
        <a:stretch>
          <a:fillRect/>
        </a:stretch>
      </xdr:blipFill>
      <xdr:spPr>
        <a:xfrm>
          <a:off x="5108334" y="3133725"/>
          <a:ext cx="1962771" cy="789610"/>
        </a:xfrm>
        <a:prstGeom prst="rect">
          <a:avLst/>
        </a:prstGeom>
      </xdr:spPr>
    </xdr:pic>
    <xdr:clientData/>
  </xdr:twoCellAnchor>
  <xdr:twoCellAnchor editAs="oneCell">
    <xdr:from>
      <xdr:col>7</xdr:col>
      <xdr:colOff>295275</xdr:colOff>
      <xdr:row>11</xdr:row>
      <xdr:rowOff>142875</xdr:rowOff>
    </xdr:from>
    <xdr:to>
      <xdr:col>9</xdr:col>
      <xdr:colOff>362571</xdr:colOff>
      <xdr:row>14</xdr:row>
      <xdr:rowOff>65710</xdr:rowOff>
    </xdr:to>
    <xdr:pic>
      <xdr:nvPicPr>
        <xdr:cNvPr id="9" name="Obrázek 8">
          <a:hlinkClick xmlns:r="http://schemas.openxmlformats.org/officeDocument/2006/relationships" r:id="rId1"/>
          <a:extLst>
            <a:ext uri="{FF2B5EF4-FFF2-40B4-BE49-F238E27FC236}">
              <a16:creationId xmlns:a16="http://schemas.microsoft.com/office/drawing/2014/main" id="{43FEDA3E-4232-49FB-92A1-5A7C1B78EA20}"/>
            </a:ext>
          </a:extLst>
        </xdr:cNvPr>
        <xdr:cNvPicPr>
          <a:picLocks noChangeAspect="1"/>
        </xdr:cNvPicPr>
      </xdr:nvPicPr>
      <xdr:blipFill>
        <a:blip xmlns:r="http://schemas.openxmlformats.org/officeDocument/2006/relationships" r:embed="rId2"/>
        <a:stretch>
          <a:fillRect/>
        </a:stretch>
      </xdr:blipFill>
      <xdr:spPr>
        <a:xfrm>
          <a:off x="5086350" y="3105150"/>
          <a:ext cx="1962771" cy="789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16</xdr:row>
      <xdr:rowOff>152400</xdr:rowOff>
    </xdr:from>
    <xdr:to>
      <xdr:col>7</xdr:col>
      <xdr:colOff>133939</xdr:colOff>
      <xdr:row>29</xdr:row>
      <xdr:rowOff>124115</xdr:rowOff>
    </xdr:to>
    <xdr:pic>
      <xdr:nvPicPr>
        <xdr:cNvPr id="2" name="Picture 1" descr="Graphical user interface, application, Word&#10;&#10;Description automatically generated">
          <a:extLst>
            <a:ext uri="{FF2B5EF4-FFF2-40B4-BE49-F238E27FC236}">
              <a16:creationId xmlns:a16="http://schemas.microsoft.com/office/drawing/2014/main" id="{ADD38A08-D359-B0CB-52C5-D15E79A7250E}"/>
            </a:ext>
          </a:extLst>
        </xdr:cNvPr>
        <xdr:cNvPicPr>
          <a:picLocks noChangeAspect="1"/>
        </xdr:cNvPicPr>
      </xdr:nvPicPr>
      <xdr:blipFill>
        <a:blip xmlns:r="http://schemas.openxmlformats.org/officeDocument/2006/relationships" r:embed="rId1"/>
        <a:stretch>
          <a:fillRect/>
        </a:stretch>
      </xdr:blipFill>
      <xdr:spPr>
        <a:xfrm>
          <a:off x="714375" y="2809875"/>
          <a:ext cx="4220164" cy="2076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51</xdr:row>
      <xdr:rowOff>9525</xdr:rowOff>
    </xdr:from>
    <xdr:to>
      <xdr:col>0</xdr:col>
      <xdr:colOff>952614</xdr:colOff>
      <xdr:row>54</xdr:row>
      <xdr:rowOff>142961</xdr:rowOff>
    </xdr:to>
    <xdr:pic>
      <xdr:nvPicPr>
        <xdr:cNvPr id="2" name="Picture 1" descr="Graphical user interface, diagram, application&#10;&#10;Description automatically generated">
          <a:extLst>
            <a:ext uri="{FF2B5EF4-FFF2-40B4-BE49-F238E27FC236}">
              <a16:creationId xmlns:a16="http://schemas.microsoft.com/office/drawing/2014/main" id="{D2BDAD7A-9B71-3190-0496-BD7E6BFEB32C}"/>
            </a:ext>
          </a:extLst>
        </xdr:cNvPr>
        <xdr:cNvPicPr>
          <a:picLocks noChangeAspect="1"/>
        </xdr:cNvPicPr>
      </xdr:nvPicPr>
      <xdr:blipFill>
        <a:blip xmlns:r="http://schemas.openxmlformats.org/officeDocument/2006/relationships" r:embed="rId1"/>
        <a:stretch>
          <a:fillRect/>
        </a:stretch>
      </xdr:blipFill>
      <xdr:spPr>
        <a:xfrm>
          <a:off x="133350" y="10877550"/>
          <a:ext cx="819264" cy="619211"/>
        </a:xfrm>
        <a:prstGeom prst="rect">
          <a:avLst/>
        </a:prstGeom>
      </xdr:spPr>
    </xdr:pic>
    <xdr:clientData/>
  </xdr:twoCellAnchor>
  <xdr:twoCellAnchor editAs="oneCell">
    <xdr:from>
      <xdr:col>0</xdr:col>
      <xdr:colOff>95250</xdr:colOff>
      <xdr:row>32</xdr:row>
      <xdr:rowOff>76200</xdr:rowOff>
    </xdr:from>
    <xdr:to>
      <xdr:col>0</xdr:col>
      <xdr:colOff>685882</xdr:colOff>
      <xdr:row>33</xdr:row>
      <xdr:rowOff>371548</xdr:rowOff>
    </xdr:to>
    <xdr:pic>
      <xdr:nvPicPr>
        <xdr:cNvPr id="3" name="Picture 2" descr="A picture containing engineering drawing&#10;&#10;Description automatically generated">
          <a:extLst>
            <a:ext uri="{FF2B5EF4-FFF2-40B4-BE49-F238E27FC236}">
              <a16:creationId xmlns:a16="http://schemas.microsoft.com/office/drawing/2014/main" id="{FF929C71-0D60-87FF-0956-7901CA8BC772}"/>
            </a:ext>
          </a:extLst>
        </xdr:cNvPr>
        <xdr:cNvPicPr>
          <a:picLocks noChangeAspect="1"/>
        </xdr:cNvPicPr>
      </xdr:nvPicPr>
      <xdr:blipFill>
        <a:blip xmlns:r="http://schemas.openxmlformats.org/officeDocument/2006/relationships" r:embed="rId2"/>
        <a:stretch>
          <a:fillRect/>
        </a:stretch>
      </xdr:blipFill>
      <xdr:spPr>
        <a:xfrm>
          <a:off x="95250" y="6257925"/>
          <a:ext cx="590632" cy="523948"/>
        </a:xfrm>
        <a:prstGeom prst="rect">
          <a:avLst/>
        </a:prstGeom>
      </xdr:spPr>
    </xdr:pic>
    <xdr:clientData/>
  </xdr:twoCellAnchor>
  <xdr:twoCellAnchor editAs="oneCell">
    <xdr:from>
      <xdr:col>0</xdr:col>
      <xdr:colOff>95250</xdr:colOff>
      <xdr:row>6</xdr:row>
      <xdr:rowOff>85725</xdr:rowOff>
    </xdr:from>
    <xdr:to>
      <xdr:col>0</xdr:col>
      <xdr:colOff>762093</xdr:colOff>
      <xdr:row>9</xdr:row>
      <xdr:rowOff>76</xdr:rowOff>
    </xdr:to>
    <xdr:pic>
      <xdr:nvPicPr>
        <xdr:cNvPr id="4" name="Picture 3" descr="Icon&#10;&#10;Description automatically generated">
          <a:extLst>
            <a:ext uri="{FF2B5EF4-FFF2-40B4-BE49-F238E27FC236}">
              <a16:creationId xmlns:a16="http://schemas.microsoft.com/office/drawing/2014/main" id="{39D8DFE3-6797-A70B-23FA-216517B4177E}"/>
            </a:ext>
          </a:extLst>
        </xdr:cNvPr>
        <xdr:cNvPicPr>
          <a:picLocks noChangeAspect="1"/>
        </xdr:cNvPicPr>
      </xdr:nvPicPr>
      <xdr:blipFill>
        <a:blip xmlns:r="http://schemas.openxmlformats.org/officeDocument/2006/relationships" r:embed="rId3"/>
        <a:stretch>
          <a:fillRect/>
        </a:stretch>
      </xdr:blipFill>
      <xdr:spPr>
        <a:xfrm>
          <a:off x="95250" y="885825"/>
          <a:ext cx="666843" cy="543001"/>
        </a:xfrm>
        <a:prstGeom prst="rect">
          <a:avLst/>
        </a:prstGeom>
      </xdr:spPr>
    </xdr:pic>
    <xdr:clientData/>
  </xdr:twoCellAnchor>
  <xdr:twoCellAnchor editAs="oneCell">
    <xdr:from>
      <xdr:col>0</xdr:col>
      <xdr:colOff>104775</xdr:colOff>
      <xdr:row>41</xdr:row>
      <xdr:rowOff>47625</xdr:rowOff>
    </xdr:from>
    <xdr:to>
      <xdr:col>0</xdr:col>
      <xdr:colOff>790671</xdr:colOff>
      <xdr:row>43</xdr:row>
      <xdr:rowOff>114370</xdr:rowOff>
    </xdr:to>
    <xdr:pic>
      <xdr:nvPicPr>
        <xdr:cNvPr id="5" name="Picture 4" descr="A picture containing text&#10;&#10;Description automatically generated">
          <a:extLst>
            <a:ext uri="{FF2B5EF4-FFF2-40B4-BE49-F238E27FC236}">
              <a16:creationId xmlns:a16="http://schemas.microsoft.com/office/drawing/2014/main" id="{8502A680-486D-2267-D07F-4F992C5AEE0C}"/>
            </a:ext>
          </a:extLst>
        </xdr:cNvPr>
        <xdr:cNvPicPr>
          <a:picLocks noChangeAspect="1"/>
        </xdr:cNvPicPr>
      </xdr:nvPicPr>
      <xdr:blipFill>
        <a:blip xmlns:r="http://schemas.openxmlformats.org/officeDocument/2006/relationships" r:embed="rId4"/>
        <a:stretch>
          <a:fillRect/>
        </a:stretch>
      </xdr:blipFill>
      <xdr:spPr>
        <a:xfrm>
          <a:off x="104775" y="5381625"/>
          <a:ext cx="685896" cy="504895"/>
        </a:xfrm>
        <a:prstGeom prst="rect">
          <a:avLst/>
        </a:prstGeom>
      </xdr:spPr>
    </xdr:pic>
    <xdr:clientData/>
  </xdr:twoCellAnchor>
  <xdr:twoCellAnchor editAs="oneCell">
    <xdr:from>
      <xdr:col>0</xdr:col>
      <xdr:colOff>171450</xdr:colOff>
      <xdr:row>11</xdr:row>
      <xdr:rowOff>0</xdr:rowOff>
    </xdr:from>
    <xdr:to>
      <xdr:col>0</xdr:col>
      <xdr:colOff>714451</xdr:colOff>
      <xdr:row>13</xdr:row>
      <xdr:rowOff>123901</xdr:rowOff>
    </xdr:to>
    <xdr:pic>
      <xdr:nvPicPr>
        <xdr:cNvPr id="6" name="Obrázek 5">
          <a:extLst>
            <a:ext uri="{FF2B5EF4-FFF2-40B4-BE49-F238E27FC236}">
              <a16:creationId xmlns:a16="http://schemas.microsoft.com/office/drawing/2014/main" id="{CEC90764-BBC9-1F42-44BB-7447F4F5C11E}"/>
            </a:ext>
          </a:extLst>
        </xdr:cNvPr>
        <xdr:cNvPicPr>
          <a:picLocks noChangeAspect="1"/>
        </xdr:cNvPicPr>
      </xdr:nvPicPr>
      <xdr:blipFill>
        <a:blip xmlns:r="http://schemas.openxmlformats.org/officeDocument/2006/relationships" r:embed="rId5"/>
        <a:stretch>
          <a:fillRect/>
        </a:stretch>
      </xdr:blipFill>
      <xdr:spPr>
        <a:xfrm>
          <a:off x="171450" y="1609725"/>
          <a:ext cx="543001" cy="543001"/>
        </a:xfrm>
        <a:prstGeom prst="rect">
          <a:avLst/>
        </a:prstGeom>
      </xdr:spPr>
    </xdr:pic>
    <xdr:clientData/>
  </xdr:twoCellAnchor>
  <xdr:twoCellAnchor editAs="oneCell">
    <xdr:from>
      <xdr:col>0</xdr:col>
      <xdr:colOff>142875</xdr:colOff>
      <xdr:row>34</xdr:row>
      <xdr:rowOff>57150</xdr:rowOff>
    </xdr:from>
    <xdr:to>
      <xdr:col>0</xdr:col>
      <xdr:colOff>704928</xdr:colOff>
      <xdr:row>35</xdr:row>
      <xdr:rowOff>66751</xdr:rowOff>
    </xdr:to>
    <xdr:pic>
      <xdr:nvPicPr>
        <xdr:cNvPr id="7" name="Obrázek 6">
          <a:extLst>
            <a:ext uri="{FF2B5EF4-FFF2-40B4-BE49-F238E27FC236}">
              <a16:creationId xmlns:a16="http://schemas.microsoft.com/office/drawing/2014/main" id="{932F40D8-951E-4367-1545-540A265F89BE}"/>
            </a:ext>
          </a:extLst>
        </xdr:cNvPr>
        <xdr:cNvPicPr>
          <a:picLocks noChangeAspect="1"/>
        </xdr:cNvPicPr>
      </xdr:nvPicPr>
      <xdr:blipFill>
        <a:blip xmlns:r="http://schemas.openxmlformats.org/officeDocument/2006/relationships" r:embed="rId6"/>
        <a:stretch>
          <a:fillRect/>
        </a:stretch>
      </xdr:blipFill>
      <xdr:spPr>
        <a:xfrm>
          <a:off x="142875" y="6972300"/>
          <a:ext cx="562053" cy="543001"/>
        </a:xfrm>
        <a:prstGeom prst="rect">
          <a:avLst/>
        </a:prstGeom>
      </xdr:spPr>
    </xdr:pic>
    <xdr:clientData/>
  </xdr:twoCellAnchor>
  <xdr:twoCellAnchor editAs="oneCell">
    <xdr:from>
      <xdr:col>0</xdr:col>
      <xdr:colOff>190500</xdr:colOff>
      <xdr:row>43</xdr:row>
      <xdr:rowOff>171450</xdr:rowOff>
    </xdr:from>
    <xdr:to>
      <xdr:col>0</xdr:col>
      <xdr:colOff>723974</xdr:colOff>
      <xdr:row>46</xdr:row>
      <xdr:rowOff>28647</xdr:rowOff>
    </xdr:to>
    <xdr:pic>
      <xdr:nvPicPr>
        <xdr:cNvPr id="8" name="Obrázek 7" descr="Obsah obrázku text&#10;&#10;Popis byl vytvořen automaticky">
          <a:extLst>
            <a:ext uri="{FF2B5EF4-FFF2-40B4-BE49-F238E27FC236}">
              <a16:creationId xmlns:a16="http://schemas.microsoft.com/office/drawing/2014/main" id="{875311A0-4EAF-6297-782B-7D7791FDA44E}"/>
            </a:ext>
          </a:extLst>
        </xdr:cNvPr>
        <xdr:cNvPicPr>
          <a:picLocks noChangeAspect="1"/>
        </xdr:cNvPicPr>
      </xdr:nvPicPr>
      <xdr:blipFill>
        <a:blip xmlns:r="http://schemas.openxmlformats.org/officeDocument/2006/relationships" r:embed="rId7"/>
        <a:stretch>
          <a:fillRect/>
        </a:stretch>
      </xdr:blipFill>
      <xdr:spPr>
        <a:xfrm>
          <a:off x="190500" y="9477375"/>
          <a:ext cx="533474" cy="5144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51</xdr:row>
      <xdr:rowOff>9525</xdr:rowOff>
    </xdr:from>
    <xdr:to>
      <xdr:col>0</xdr:col>
      <xdr:colOff>952614</xdr:colOff>
      <xdr:row>54</xdr:row>
      <xdr:rowOff>142961</xdr:rowOff>
    </xdr:to>
    <xdr:pic>
      <xdr:nvPicPr>
        <xdr:cNvPr id="2" name="Picture 1" descr="Graphical user interface, diagram, application&#10;&#10;Description automatically generated">
          <a:extLst>
            <a:ext uri="{FF2B5EF4-FFF2-40B4-BE49-F238E27FC236}">
              <a16:creationId xmlns:a16="http://schemas.microsoft.com/office/drawing/2014/main" id="{7EE16093-016D-4AF4-9B85-FFA62D758C92}"/>
            </a:ext>
          </a:extLst>
        </xdr:cNvPr>
        <xdr:cNvPicPr>
          <a:picLocks noChangeAspect="1"/>
        </xdr:cNvPicPr>
      </xdr:nvPicPr>
      <xdr:blipFill>
        <a:blip xmlns:r="http://schemas.openxmlformats.org/officeDocument/2006/relationships" r:embed="rId1"/>
        <a:stretch>
          <a:fillRect/>
        </a:stretch>
      </xdr:blipFill>
      <xdr:spPr>
        <a:xfrm>
          <a:off x="133350" y="10906125"/>
          <a:ext cx="819264" cy="619211"/>
        </a:xfrm>
        <a:prstGeom prst="rect">
          <a:avLst/>
        </a:prstGeom>
      </xdr:spPr>
    </xdr:pic>
    <xdr:clientData/>
  </xdr:twoCellAnchor>
  <xdr:twoCellAnchor editAs="oneCell">
    <xdr:from>
      <xdr:col>0</xdr:col>
      <xdr:colOff>95250</xdr:colOff>
      <xdr:row>32</xdr:row>
      <xdr:rowOff>76200</xdr:rowOff>
    </xdr:from>
    <xdr:to>
      <xdr:col>0</xdr:col>
      <xdr:colOff>685882</xdr:colOff>
      <xdr:row>33</xdr:row>
      <xdr:rowOff>371548</xdr:rowOff>
    </xdr:to>
    <xdr:pic>
      <xdr:nvPicPr>
        <xdr:cNvPr id="3" name="Picture 2" descr="A picture containing engineering drawing&#10;&#10;Description automatically generated">
          <a:extLst>
            <a:ext uri="{FF2B5EF4-FFF2-40B4-BE49-F238E27FC236}">
              <a16:creationId xmlns:a16="http://schemas.microsoft.com/office/drawing/2014/main" id="{82C821FF-B316-43B5-B224-5804AF26DD48}"/>
            </a:ext>
          </a:extLst>
        </xdr:cNvPr>
        <xdr:cNvPicPr>
          <a:picLocks noChangeAspect="1"/>
        </xdr:cNvPicPr>
      </xdr:nvPicPr>
      <xdr:blipFill>
        <a:blip xmlns:r="http://schemas.openxmlformats.org/officeDocument/2006/relationships" r:embed="rId2"/>
        <a:stretch>
          <a:fillRect/>
        </a:stretch>
      </xdr:blipFill>
      <xdr:spPr>
        <a:xfrm>
          <a:off x="95250" y="6296025"/>
          <a:ext cx="590632" cy="523948"/>
        </a:xfrm>
        <a:prstGeom prst="rect">
          <a:avLst/>
        </a:prstGeom>
      </xdr:spPr>
    </xdr:pic>
    <xdr:clientData/>
  </xdr:twoCellAnchor>
  <xdr:twoCellAnchor editAs="oneCell">
    <xdr:from>
      <xdr:col>0</xdr:col>
      <xdr:colOff>95250</xdr:colOff>
      <xdr:row>6</xdr:row>
      <xdr:rowOff>85725</xdr:rowOff>
    </xdr:from>
    <xdr:to>
      <xdr:col>0</xdr:col>
      <xdr:colOff>762093</xdr:colOff>
      <xdr:row>9</xdr:row>
      <xdr:rowOff>76</xdr:rowOff>
    </xdr:to>
    <xdr:pic>
      <xdr:nvPicPr>
        <xdr:cNvPr id="4" name="Picture 3" descr="Icon&#10;&#10;Description automatically generated">
          <a:extLst>
            <a:ext uri="{FF2B5EF4-FFF2-40B4-BE49-F238E27FC236}">
              <a16:creationId xmlns:a16="http://schemas.microsoft.com/office/drawing/2014/main" id="{66733FAE-66D3-49E9-A5B5-047B3A0D20AD}"/>
            </a:ext>
          </a:extLst>
        </xdr:cNvPr>
        <xdr:cNvPicPr>
          <a:picLocks noChangeAspect="1"/>
        </xdr:cNvPicPr>
      </xdr:nvPicPr>
      <xdr:blipFill>
        <a:blip xmlns:r="http://schemas.openxmlformats.org/officeDocument/2006/relationships" r:embed="rId3"/>
        <a:stretch>
          <a:fillRect/>
        </a:stretch>
      </xdr:blipFill>
      <xdr:spPr>
        <a:xfrm>
          <a:off x="95250" y="1247775"/>
          <a:ext cx="666843" cy="543001"/>
        </a:xfrm>
        <a:prstGeom prst="rect">
          <a:avLst/>
        </a:prstGeom>
      </xdr:spPr>
    </xdr:pic>
    <xdr:clientData/>
  </xdr:twoCellAnchor>
  <xdr:twoCellAnchor editAs="oneCell">
    <xdr:from>
      <xdr:col>0</xdr:col>
      <xdr:colOff>104775</xdr:colOff>
      <xdr:row>41</xdr:row>
      <xdr:rowOff>47625</xdr:rowOff>
    </xdr:from>
    <xdr:to>
      <xdr:col>0</xdr:col>
      <xdr:colOff>790671</xdr:colOff>
      <xdr:row>43</xdr:row>
      <xdr:rowOff>114370</xdr:rowOff>
    </xdr:to>
    <xdr:pic>
      <xdr:nvPicPr>
        <xdr:cNvPr id="5" name="Picture 4" descr="A picture containing text&#10;&#10;Description automatically generated">
          <a:extLst>
            <a:ext uri="{FF2B5EF4-FFF2-40B4-BE49-F238E27FC236}">
              <a16:creationId xmlns:a16="http://schemas.microsoft.com/office/drawing/2014/main" id="{AE5A496F-E04A-48E7-966A-3914E9E54B71}"/>
            </a:ext>
          </a:extLst>
        </xdr:cNvPr>
        <xdr:cNvPicPr>
          <a:picLocks noChangeAspect="1"/>
        </xdr:cNvPicPr>
      </xdr:nvPicPr>
      <xdr:blipFill>
        <a:blip xmlns:r="http://schemas.openxmlformats.org/officeDocument/2006/relationships" r:embed="rId4"/>
        <a:stretch>
          <a:fillRect/>
        </a:stretch>
      </xdr:blipFill>
      <xdr:spPr>
        <a:xfrm>
          <a:off x="104775" y="8943975"/>
          <a:ext cx="685896" cy="504895"/>
        </a:xfrm>
        <a:prstGeom prst="rect">
          <a:avLst/>
        </a:prstGeom>
      </xdr:spPr>
    </xdr:pic>
    <xdr:clientData/>
  </xdr:twoCellAnchor>
  <xdr:twoCellAnchor editAs="oneCell">
    <xdr:from>
      <xdr:col>0</xdr:col>
      <xdr:colOff>171450</xdr:colOff>
      <xdr:row>11</xdr:row>
      <xdr:rowOff>0</xdr:rowOff>
    </xdr:from>
    <xdr:to>
      <xdr:col>0</xdr:col>
      <xdr:colOff>714451</xdr:colOff>
      <xdr:row>13</xdr:row>
      <xdr:rowOff>123901</xdr:rowOff>
    </xdr:to>
    <xdr:pic>
      <xdr:nvPicPr>
        <xdr:cNvPr id="6" name="Obrázek 5">
          <a:extLst>
            <a:ext uri="{FF2B5EF4-FFF2-40B4-BE49-F238E27FC236}">
              <a16:creationId xmlns:a16="http://schemas.microsoft.com/office/drawing/2014/main" id="{17DD2D91-B1B0-4C22-8982-71E285B5108E}"/>
            </a:ext>
          </a:extLst>
        </xdr:cNvPr>
        <xdr:cNvPicPr>
          <a:picLocks noChangeAspect="1"/>
        </xdr:cNvPicPr>
      </xdr:nvPicPr>
      <xdr:blipFill>
        <a:blip xmlns:r="http://schemas.openxmlformats.org/officeDocument/2006/relationships" r:embed="rId5"/>
        <a:stretch>
          <a:fillRect/>
        </a:stretch>
      </xdr:blipFill>
      <xdr:spPr>
        <a:xfrm>
          <a:off x="171450" y="2209800"/>
          <a:ext cx="543001" cy="543001"/>
        </a:xfrm>
        <a:prstGeom prst="rect">
          <a:avLst/>
        </a:prstGeom>
      </xdr:spPr>
    </xdr:pic>
    <xdr:clientData/>
  </xdr:twoCellAnchor>
  <xdr:twoCellAnchor editAs="oneCell">
    <xdr:from>
      <xdr:col>0</xdr:col>
      <xdr:colOff>142875</xdr:colOff>
      <xdr:row>34</xdr:row>
      <xdr:rowOff>57150</xdr:rowOff>
    </xdr:from>
    <xdr:to>
      <xdr:col>0</xdr:col>
      <xdr:colOff>704928</xdr:colOff>
      <xdr:row>35</xdr:row>
      <xdr:rowOff>66751</xdr:rowOff>
    </xdr:to>
    <xdr:pic>
      <xdr:nvPicPr>
        <xdr:cNvPr id="7" name="Obrázek 6">
          <a:extLst>
            <a:ext uri="{FF2B5EF4-FFF2-40B4-BE49-F238E27FC236}">
              <a16:creationId xmlns:a16="http://schemas.microsoft.com/office/drawing/2014/main" id="{F7323C0B-D92E-4A5A-9D01-647042ADCA26}"/>
            </a:ext>
          </a:extLst>
        </xdr:cNvPr>
        <xdr:cNvPicPr>
          <a:picLocks noChangeAspect="1"/>
        </xdr:cNvPicPr>
      </xdr:nvPicPr>
      <xdr:blipFill>
        <a:blip xmlns:r="http://schemas.openxmlformats.org/officeDocument/2006/relationships" r:embed="rId6"/>
        <a:stretch>
          <a:fillRect/>
        </a:stretch>
      </xdr:blipFill>
      <xdr:spPr>
        <a:xfrm>
          <a:off x="142875" y="7038975"/>
          <a:ext cx="562053" cy="543001"/>
        </a:xfrm>
        <a:prstGeom prst="rect">
          <a:avLst/>
        </a:prstGeom>
      </xdr:spPr>
    </xdr:pic>
    <xdr:clientData/>
  </xdr:twoCellAnchor>
  <xdr:twoCellAnchor editAs="oneCell">
    <xdr:from>
      <xdr:col>0</xdr:col>
      <xdr:colOff>190500</xdr:colOff>
      <xdr:row>43</xdr:row>
      <xdr:rowOff>171450</xdr:rowOff>
    </xdr:from>
    <xdr:to>
      <xdr:col>0</xdr:col>
      <xdr:colOff>723974</xdr:colOff>
      <xdr:row>46</xdr:row>
      <xdr:rowOff>28647</xdr:rowOff>
    </xdr:to>
    <xdr:pic>
      <xdr:nvPicPr>
        <xdr:cNvPr id="8" name="Obrázek 7" descr="Obsah obrázku text&#10;&#10;Popis byl vytvořen automaticky">
          <a:extLst>
            <a:ext uri="{FF2B5EF4-FFF2-40B4-BE49-F238E27FC236}">
              <a16:creationId xmlns:a16="http://schemas.microsoft.com/office/drawing/2014/main" id="{01200453-BD6C-403E-AFD0-FEFD9D14E990}"/>
            </a:ext>
          </a:extLst>
        </xdr:cNvPr>
        <xdr:cNvPicPr>
          <a:picLocks noChangeAspect="1"/>
        </xdr:cNvPicPr>
      </xdr:nvPicPr>
      <xdr:blipFill>
        <a:blip xmlns:r="http://schemas.openxmlformats.org/officeDocument/2006/relationships" r:embed="rId7"/>
        <a:stretch>
          <a:fillRect/>
        </a:stretch>
      </xdr:blipFill>
      <xdr:spPr>
        <a:xfrm>
          <a:off x="190500" y="9505950"/>
          <a:ext cx="533474" cy="514422"/>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3" Type="http://schemas.openxmlformats.org/officeDocument/2006/relationships/hyperlink" Target="https://www.bing.com/th?id=AMMS_e1c3a45fa3c536021f1b9392e158d3fc&amp;qlt=95" TargetMode="External"/><Relationship Id="rId2" Type="http://schemas.openxmlformats.org/officeDocument/2006/relationships/hyperlink" Target="https://www.bing.com/images/search?form=xlimg&amp;q=poland" TargetMode="External"/><Relationship Id="rId1" Type="http://schemas.openxmlformats.org/officeDocument/2006/relationships/hyperlink" Target="https://www.bing.com/th?id=AMMS_ba322612535a1b4d0a8986de6065b7a2&amp;qlt=95" TargetMode="External"/><Relationship Id="rId4" Type="http://schemas.openxmlformats.org/officeDocument/2006/relationships/hyperlink" Target="https://www.bing.com/images/search?form=xlimg&amp;q=hungary"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Srd>
</file>

<file path=xl/richData/rdarray.xml><?xml version="1.0" encoding="utf-8"?>
<arrayData xmlns="http://schemas.microsoft.com/office/spreadsheetml/2017/richdata2" count="26">
  <a r="2">
    <v t="s">Czech</v>
    <v t="s">Slovak</v>
  </a>
  <a r="105">
    <v t="r">6</v>
    <v t="r">36</v>
    <v t="r">37</v>
    <v t="r">38</v>
    <v t="r">39</v>
    <v t="r">40</v>
    <v t="r">41</v>
    <v t="r">42</v>
    <v t="r">43</v>
    <v t="r">44</v>
    <v t="s">Plzeň-City District</v>
    <v t="s">Brno-City District</v>
    <v t="r">45</v>
    <v t="r">46</v>
    <v t="r">47</v>
    <v t="r">48</v>
    <v t="r">49</v>
    <v t="r">50</v>
    <v t="s">Ostrava-City District</v>
    <v t="r">51</v>
    <v t="r">52</v>
    <v t="r">53</v>
    <v t="r">54</v>
    <v t="r">55</v>
    <v t="r">56</v>
    <v t="r">57</v>
    <v t="r">58</v>
    <v t="r">59</v>
    <v t="r">60</v>
    <v t="r">61</v>
    <v t="r">62</v>
    <v t="r">63</v>
    <v t="r">64</v>
    <v t="r">65</v>
    <v t="s">Ústí nad Orlicí District</v>
    <v t="r">66</v>
    <v t="r">67</v>
    <v t="r">68</v>
    <v t="r">69</v>
    <v t="r">70</v>
    <v t="r">71</v>
    <v t="r">72</v>
    <v t="s">Prague-East District</v>
    <v t="r">73</v>
    <v t="r">74</v>
    <v t="s">Žďár nad Sázavou District</v>
    <v t="r">75</v>
    <v t="r">76</v>
    <v t="r">77</v>
    <v t="r">78</v>
    <v t="r">79</v>
    <v t="r">80</v>
    <v t="r">81</v>
    <v t="r">82</v>
    <v t="r">83</v>
    <v t="s">Brno-Country District</v>
    <v t="r">84</v>
    <v t="r">85</v>
    <v t="r">86</v>
    <v t="r">87</v>
    <v t="r">88</v>
    <v t="s">Prague-West District</v>
    <v t="r">89</v>
    <v t="r">90</v>
    <v t="r">91</v>
    <v t="r">92</v>
    <v t="r">93</v>
    <v t="r">94</v>
    <v t="r">95</v>
    <v t="r">96</v>
    <v t="r">97</v>
    <v t="r">98</v>
    <v t="s">Karlovy Vary District</v>
    <v t="r">99</v>
    <v t="r">100</v>
    <v t="r">101</v>
    <v t="r">102</v>
    <v t="r">103</v>
    <v t="s">Rychnov nad Kněžnou District</v>
    <v t="r">104</v>
    <v t="r">105</v>
    <v t="r">106</v>
    <v t="r">107</v>
    <v t="r">108</v>
    <v t="r">109</v>
    <v t="r">110</v>
    <v t="r">111</v>
    <v t="s">Plzeň-South District</v>
    <v t="s">Plzeň-North District</v>
    <v t="r">112</v>
    <v t="r">113</v>
    <v t="r">114</v>
    <v t="r">115</v>
    <v t="r">116</v>
    <v t="r">117</v>
    <v t="r">118</v>
    <v t="r">119</v>
    <v t="r">120</v>
    <v t="r">121</v>
    <v t="r">122</v>
    <v t="s">Přerov District</v>
    <v t="r">123</v>
    <v t="r">124</v>
    <v t="r">125</v>
    <v t="s">Vysočina Region</v>
  </a>
  <a r="2">
    <v t="s">Central European Summer Time</v>
    <v t="s">Central European Time Zone</v>
  </a>
  <a r="1">
    <v t="r">134</v>
  </a>
  <a r="1">
    <v t="s">Miroslav Žbánek (Mayor)</v>
  </a>
  <a r="1">
    <v t="s">Eduard Heger (Prime Minister)</v>
  </a>
  <a r="1">
    <v t="s">Slovak</v>
  </a>
  <a r="8">
    <v t="r">181</v>
    <v t="r">182</v>
    <v t="r">183</v>
    <v t="r">184</v>
    <v t="r">185</v>
    <v t="r">186</v>
    <v t="r">187</v>
    <v t="r">188</v>
  </a>
  <a r="3">
    <v t="r">215</v>
    <v t="r">216</v>
    <v t="r">217</v>
  </a>
  <a r="1">
    <v t="s">Polish</v>
  </a>
  <a r="15">
    <v t="r">236</v>
    <v t="r">237</v>
    <v t="r">238</v>
    <v t="r">239</v>
    <v t="r">240</v>
    <v t="r">241</v>
    <v t="r">242</v>
    <v t="r">243</v>
    <v t="r">244</v>
    <v t="r">245</v>
    <v t="r">246</v>
    <v t="r">247</v>
    <v t="r">248</v>
    <v t="r">249</v>
    <v t="r">250</v>
  </a>
  <a r="3">
    <v t="s">French</v>
    <v t="s">Dutch</v>
    <v t="s">German</v>
  </a>
  <a r="6">
    <v t="s">Limburg</v>
    <v t="s">Luxembourg</v>
    <v t="s">Flemish Brabant</v>
    <v t="s">East Flanders</v>
    <v t="s">West Flanders</v>
    <v t="s">Walloon Brabant</v>
  </a>
  <a r="2">
    <v t="r">318</v>
    <v t="r">319</v>
  </a>
  <a r="1">
    <v t="s">Hungarian</v>
  </a>
  <a r="42">
    <v t="r">304</v>
    <v t="r">338</v>
    <v t="r">339</v>
    <v t="r">340</v>
    <v t="r">341</v>
    <v t="r">342</v>
    <v t="r">343</v>
    <v t="r">344</v>
    <v t="r">345</v>
    <v t="r">346</v>
    <v t="r">347</v>
    <v t="r">348</v>
    <v t="r">349</v>
    <v t="r">350</v>
    <v t="r">351</v>
    <v t="r">352</v>
    <v t="r">353</v>
    <v t="r">354</v>
    <v t="r">355</v>
    <v t="r">356</v>
    <v t="r">357</v>
    <v t="r">358</v>
    <v t="r">359</v>
    <v t="r">360</v>
    <v t="r">361</v>
    <v t="r">362</v>
    <v t="r">363</v>
    <v t="r">364</v>
    <v t="r">365</v>
    <v t="r">366</v>
    <v t="r">367</v>
    <v t="r">368</v>
    <v t="r">369</v>
    <v t="r">370</v>
    <v t="r">371</v>
    <v t="r">372</v>
    <v t="r">373</v>
    <v t="r">374</v>
    <v t="r">375</v>
    <v t="r">376</v>
    <v t="r">377</v>
    <v t="r">378</v>
  </a>
  <a r="2">
    <v t="r">404</v>
    <v t="r">405</v>
  </a>
  <a r="2">
    <v t="s">Swedish</v>
    <v t="s">Finnish</v>
  </a>
  <a r="16">
    <v t="r">421</v>
    <v t="r">422</v>
    <v t="r">423</v>
    <v t="r">424</v>
    <v t="r">425</v>
    <v t="r">426</v>
    <v t="r">427</v>
    <v t="r">428</v>
    <v t="r">429</v>
    <v t="r">430</v>
    <v t="r">431</v>
    <v t="r">432</v>
    <v t="r">433</v>
    <v t="r">434</v>
    <v t="r">435</v>
    <v t="s">Oulu Province</v>
  </a>
  <a r="2">
    <v t="s">Eastern European Summer Time</v>
    <v t="s">Eastern European Time Zone</v>
  </a>
  <a r="7">
    <v t="r">464</v>
    <v t="r">465</v>
    <v t="r">466</v>
    <v t="s">Jean Castex (Prime Minister)</v>
    <v t="r">467</v>
    <v t="r">468</v>
    <v t="r">469</v>
  </a>
  <a r="1">
    <v t="s">French</v>
  </a>
  <a r="132">
    <v t="r">486</v>
    <v t="r">451</v>
    <v t="r">487</v>
    <v t="s">Alsace</v>
    <v t="r">488</v>
    <v t="r">489</v>
    <v t="s">Brittany</v>
    <v t="s">Lorraine</v>
    <v t="r">490</v>
    <v t="r">491</v>
    <v t="r">492</v>
    <v t="r">493</v>
    <v t="r">494</v>
    <v t="r">495</v>
    <v t="r">496</v>
    <v t="r">497</v>
    <v t="r">498</v>
    <v t="r">499</v>
    <v t="r">500</v>
    <v t="s">Burgundy</v>
    <v t="s">Loire</v>
    <v t="r">501</v>
    <v t="s">Poitou-Charentes</v>
    <v t="r">502</v>
    <v t="r">503</v>
    <v t="r">504</v>
    <v t="r">505</v>
    <v t="r">506</v>
    <v t="r">507</v>
    <v t="r">508</v>
    <v t="s">Picardy</v>
    <v t="r">509</v>
    <v t="s">Limousin</v>
    <v t="r">510</v>
    <v t="r">511</v>
    <v t="s">Auvergne</v>
    <v t="r">512</v>
    <v t="r">513</v>
    <v t="s">Franche-Comté</v>
    <v t="r">514</v>
    <v t="s">Rhône-Alpes</v>
    <v t="s">Midi-Pyrénées</v>
    <v t="r">515</v>
    <v t="r">516</v>
    <v t="r">517</v>
    <v t="r">518</v>
    <v t="s">Languedoc-Roussillon</v>
    <v t="s">Nord-Pas-de-Calais</v>
    <v t="r">519</v>
    <v t="s">Aquitaine</v>
    <v t="r">520</v>
    <v t="r">521</v>
    <v t="r">522</v>
    <v t="r">523</v>
    <v t="r">524</v>
    <v t="r">525</v>
    <v t="r">526</v>
    <v t="r">527</v>
    <v t="r">528</v>
    <v t="r">529</v>
    <v t="r">530</v>
    <v t="r">531</v>
    <v t="r">532</v>
    <v t="r">533</v>
    <v t="r">534</v>
    <v t="r">535</v>
    <v t="r">536</v>
    <v t="r">537</v>
    <v t="r">538</v>
    <v t="r">539</v>
    <v t="r">540</v>
    <v t="r">541</v>
    <v t="r">542</v>
    <v t="r">543</v>
    <v t="r">544</v>
    <v t="r">545</v>
    <v t="r">546</v>
    <v t="r">547</v>
    <v t="r">548</v>
    <v t="r">549</v>
    <v t="r">550</v>
    <v t="r">551</v>
    <v t="r">552</v>
    <v t="r">553</v>
    <v t="r">554</v>
    <v t="r">555</v>
    <v t="r">556</v>
    <v t="r">557</v>
    <v t="r">558</v>
    <v t="r">559</v>
    <v t="r">560</v>
    <v t="r">561</v>
    <v t="r">562</v>
    <v t="r">563</v>
    <v t="r">564</v>
    <v t="r">565</v>
    <v t="r">566</v>
    <v t="r">567</v>
    <v t="r">568</v>
    <v t="r">569</v>
    <v t="r">570</v>
    <v t="r">571</v>
    <v t="r">572</v>
    <v t="r">573</v>
    <v t="r">574</v>
    <v t="r">575</v>
    <v t="r">576</v>
    <v t="r">577</v>
    <v t="r">578</v>
    <v t="r">579</v>
    <v t="r">580</v>
    <v t="r">581</v>
    <v t="r">582</v>
    <v t="r">583</v>
    <v t="r">584</v>
    <v t="r">585</v>
    <v t="r">586</v>
    <v t="r">587</v>
    <v t="r">588</v>
    <v t="r">589</v>
    <v t="r">590</v>
    <v t="r">591</v>
    <v t="r">592</v>
    <v t="s">Lower Normandy</v>
    <v t="s">Upper Normandy</v>
    <v t="r">593</v>
    <v t="r">594</v>
    <v t="r">595</v>
    <v t="r">596</v>
    <v t="r">597</v>
    <v t="r">598</v>
    <v t="s">Champagne-Ardenne</v>
  </a>
  <a r="1">
    <v t="s">Miloslav Rubáš (Mayor)</v>
  </a>
  <a r="1">
    <v t="s">Markéta Vaňková (Mayor)</v>
  </a>
  <a r="1">
    <v t="s">Tomáš Macura (Mayor)</v>
  </a>
</arrayData>
</file>

<file path=xl/richData/rdrichvalue.xml><?xml version="1.0" encoding="utf-8"?>
<rvData xmlns="http://schemas.microsoft.com/office/spreadsheetml/2017/richdata" count="655">
  <rv s="0">
    <v>536870912</v>
    <v>Czech Republic</v>
    <v>fad646aa-8363-3101-5672-40c77f3e5f2e</v>
    <v>en-GB</v>
    <v>Map</v>
  </rv>
  <rv s="1">
    <fb>0.45182595182595198</fb>
    <v>28</v>
  </rv>
  <rv s="1">
    <fb>78867</fb>
    <v>29</v>
  </rv>
  <rv s="1">
    <fb>23000</fb>
    <v>29</v>
  </rv>
  <rv s="1">
    <fb>10.7</fb>
    <v>30</v>
  </rv>
  <rv s="1">
    <fb>420</fb>
    <v>31</v>
  </rv>
  <rv s="0">
    <v>536870912</v>
    <v>Prague</v>
    <v>a3446df9-1e81-03b1-d08c-0593eead811a</v>
    <v>en-GB</v>
    <v>Map</v>
  </rv>
  <rv s="1">
    <fb>102217.625</fb>
    <v>29</v>
  </rv>
  <rv s="1">
    <fb>116.47554201756</fb>
    <v>32</v>
  </rv>
  <rv s="1">
    <fb>2.8478759591804698E-2</fb>
    <v>28</v>
  </rv>
  <rv s="1">
    <fb>6258.8910370365902</fb>
    <v>29</v>
  </rv>
  <rv s="1">
    <fb>1.69</fb>
    <v>30</v>
  </rv>
  <rv s="1">
    <fb>0.34563584563584598</fb>
    <v>28</v>
  </rv>
  <rv s="1">
    <fb>77.734587058078404</fb>
    <v>33</v>
  </rv>
  <rv s="1">
    <fb>1.17</fb>
    <v>34</v>
  </rv>
  <rv s="1">
    <fb>246489245494.88199</fb>
    <v>35</v>
  </rv>
  <rv s="1">
    <fb>1.0067098999999999</fb>
    <v>28</v>
  </rv>
  <rv s="1">
    <fb>0.64078689999999994</fb>
    <v>28</v>
  </rv>
  <rv s="1">
    <fb>2.7</fb>
    <v>33</v>
  </rv>
  <rv s="2">
    <v>https://www.bing.com/search?q=czech+republic&amp;form=skydnc</v>
    <v>Learn more on Bing</v>
  </rv>
  <rv s="1">
    <fb>78.978048780487796</fb>
    <v>33</v>
  </rv>
  <rv s="1">
    <fb>40912350000</fb>
    <v>35</v>
  </rv>
  <rv s="1">
    <fb>3</fb>
    <v>33</v>
  </rv>
  <rv s="1">
    <fb>3</fb>
    <v>34</v>
  </rv>
  <rv s="3">
    <v>0</v>
  </rv>
  <rv s="1">
    <fb>0.14828394619999999</fb>
    <v>28</v>
  </rv>
  <rv s="1">
    <fb>4.1208</fb>
    <v>30</v>
  </rv>
  <rv s="1">
    <fb>10669709</fb>
    <v>29</v>
  </rv>
  <rv s="1">
    <fb>0.22</fb>
    <v>28</v>
  </rv>
  <rv s="1">
    <fb>0.215</fb>
    <v>28</v>
  </rv>
  <rv s="1">
    <fb>0.35399999999999998</fb>
    <v>28</v>
  </rv>
  <rv s="1">
    <fb>4.2000000000000003E-2</fb>
    <v>28</v>
  </rv>
  <rv s="1">
    <fb>0.10199999999999999</fb>
    <v>28</v>
  </rv>
  <rv s="1">
    <fb>0.14699999999999999</fb>
    <v>28</v>
  </rv>
  <rv s="1">
    <fb>0.17699999999999999</fb>
    <v>28</v>
  </rv>
  <rv s="1">
    <fb>0.605589981079102</fb>
    <v>28</v>
  </rv>
  <rv s="0">
    <v>536870912</v>
    <v>Olomouc</v>
    <v>812bd3b7-1db7-0c46-f01c-e4b1ac96e836</v>
    <v>en-GB</v>
    <v>Map</v>
  </rv>
  <rv s="0">
    <v>536870912</v>
    <v>Liberec</v>
    <v>a2f90ce5-9ab3-88cf-6833-6a92d1550480</v>
    <v>en-GB</v>
    <v>Map</v>
  </rv>
  <rv s="0">
    <v>536870912</v>
    <v>Pilsen</v>
    <v>af1042ff-8113-3f4e-2598-fa61438547a2</v>
    <v>en-GB</v>
    <v>Map</v>
  </rv>
  <rv s="0">
    <v>536870912</v>
    <v>Prague 3</v>
    <v>64a5d80f-331c-5d4d-44f8-a57bd7d37026</v>
    <v>en-GB</v>
    <v>Map</v>
  </rv>
  <rv s="0">
    <v>536870912</v>
    <v>Zlín</v>
    <v>b8165a25-a516-d8d7-a41b-7645d987aeb6</v>
    <v>en-GB</v>
    <v>Map</v>
  </rv>
  <rv s="0">
    <v>536870912</v>
    <v>Pardubice</v>
    <v>13bb4ff2-29c0-0d84-7600-868e69051536</v>
    <v>en-GB</v>
    <v>Map</v>
  </rv>
  <rv s="0">
    <v>536870912</v>
    <v>Olomouc District</v>
    <v>8bde3091-3761-9ca7-ffca-c9e83dc501e5</v>
    <v>en-GB</v>
    <v>Map</v>
  </rv>
  <rv s="0">
    <v>536870912</v>
    <v>Prague 1</v>
    <v>051561e1-08a5-322f-3a65-6ffd94f8c6db</v>
    <v>en-GB</v>
    <v>Map</v>
  </rv>
  <rv s="0">
    <v>536870912</v>
    <v>Prague 14</v>
    <v>e9302a81-579a-1f37-a7f7-c8ff1ff84b66</v>
    <v>en-GB</v>
    <v>Map</v>
  </rv>
  <rv s="0">
    <v>536870912</v>
    <v>Liberec District</v>
    <v>2c2aee66-cd93-59a8-a068-3fdc3e9e6300</v>
    <v>en-GB</v>
    <v>Map</v>
  </rv>
  <rv s="0">
    <v>536870912</v>
    <v>Hradec Králové</v>
    <v>2ac43c44-6374-49c5-140a-1fe4948c589e</v>
    <v>en-GB</v>
    <v>Map</v>
  </rv>
  <rv s="0">
    <v>536870912</v>
    <v>Moravian-Silesian Region</v>
    <v>c6f2f307-fba5-fed4-dfa8-03cfa173dfc7</v>
    <v>en-GB</v>
    <v>Map</v>
  </rv>
  <rv s="0">
    <v>536870912</v>
    <v>Ústí nad Labem Region</v>
    <v>84ac999f-4fcf-08c7-ad6a-b627b78df13a</v>
    <v>en-GB</v>
    <v>Map</v>
  </rv>
  <rv s="0">
    <v>536870912</v>
    <v>Central Bohemian Region</v>
    <v>ba7fad13-77f9-9e97-9d42-e1e8295655c9</v>
    <v>en-GB</v>
    <v>Map</v>
  </rv>
  <rv s="0">
    <v>536870912</v>
    <v>České Budějovice District</v>
    <v>bb3af79a-4100-93bc-faff-b1439113c413</v>
    <v>en-GB</v>
    <v>Map</v>
  </rv>
  <rv s="0">
    <v>536870912</v>
    <v>Tábor District</v>
    <v>1a0cb70c-c48c-dbb9-4658-21ef8ecbda38</v>
    <v>en-GB</v>
    <v>Map</v>
  </rv>
  <rv s="0">
    <v>536870912</v>
    <v>Mělník District</v>
    <v>a2d7ee51-4a7f-d32e-92aa-b574c11f14f5</v>
    <v>en-GB</v>
    <v>Map</v>
  </rv>
  <rv s="0">
    <v>536870912</v>
    <v>Prostějov District</v>
    <v>a965a41d-a434-5601-c9e7-be770e99ab87</v>
    <v>en-GB</v>
    <v>Map</v>
  </rv>
  <rv s="0">
    <v>536870912</v>
    <v>Bruntál District</v>
    <v>718baa7b-2a72-7b7f-cd08-c8a7cdd850d6</v>
    <v>en-GB</v>
    <v>Map</v>
  </rv>
  <rv s="0">
    <v>536870912</v>
    <v>Kladno District</v>
    <v>3eaedccc-0c8c-65fc-86b2-368d518250d3</v>
    <v>en-GB</v>
    <v>Map</v>
  </rv>
  <rv s="0">
    <v>536870912</v>
    <v>Mladá Boleslav District</v>
    <v>ca8684bd-312d-78df-96ee-fd910c777d42</v>
    <v>en-GB</v>
    <v>Map</v>
  </rv>
  <rv s="0">
    <v>536870912</v>
    <v>Kutná Hora District</v>
    <v>877c7635-2070-dbcb-bafe-0e2a5234e907</v>
    <v>en-GB</v>
    <v>Map</v>
  </rv>
  <rv s="0">
    <v>536870912</v>
    <v>Děčín District</v>
    <v>d3610aa6-30f6-1017-e521-c833c414d787</v>
    <v>en-GB</v>
    <v>Map</v>
  </rv>
  <rv s="0">
    <v>536870912</v>
    <v>Trutnov District</v>
    <v>9b23e3d4-80a1-17a2-77a8-227f486e77b4</v>
    <v>en-GB</v>
    <v>Map</v>
  </rv>
  <rv s="0">
    <v>536870912</v>
    <v>Příbram District</v>
    <v>cc2f6e4a-a269-bc99-8288-b7bca43e99f7</v>
    <v>en-GB</v>
    <v>Map</v>
  </rv>
  <rv s="0">
    <v>536870912</v>
    <v>Český Krumlov District</v>
    <v>85165dea-79ff-74ed-76e4-eac27f0c4b7c</v>
    <v>en-GB</v>
    <v>Map</v>
  </rv>
  <rv s="0">
    <v>536870912</v>
    <v>Benešov District</v>
    <v>5eef60db-26a2-f291-3796-5bc9ba5805f4</v>
    <v>en-GB</v>
    <v>Map</v>
  </rv>
  <rv s="0">
    <v>536870912</v>
    <v>Uherské Hradiště District</v>
    <v>518abfcf-664d-4ffb-e474-a8bcb5e942dc</v>
    <v>en-GB</v>
    <v>Map</v>
  </rv>
  <rv s="0">
    <v>536870912</v>
    <v>Frýdek-Místek District</v>
    <v>daf0ce75-55f9-5fdf-3891-e48a0cd44f52</v>
    <v>en-GB</v>
    <v>Map</v>
  </rv>
  <rv s="0">
    <v>536870912</v>
    <v>Písek District</v>
    <v>b314acb0-7a01-e7f2-695f-8a8c355c129d</v>
    <v>en-GB</v>
    <v>Map</v>
  </rv>
  <rv s="0">
    <v>536870912</v>
    <v>Kolín District</v>
    <v>7c407063-48ac-4dbc-9cdb-6c244f42b2ad</v>
    <v>en-GB</v>
    <v>Map</v>
  </rv>
  <rv s="0">
    <v>536870912</v>
    <v>Nový Jičín District</v>
    <v>df8fe493-03c4-f370-e9b0-55bd6418fe78</v>
    <v>en-GB</v>
    <v>Map</v>
  </rv>
  <rv s="0">
    <v>536870912</v>
    <v>Pardubice District</v>
    <v>d7ca1370-7d50-44da-406f-48e256aaff46</v>
    <v>en-GB</v>
    <v>Map</v>
  </rv>
  <rv s="0">
    <v>536870912</v>
    <v>Třebíč District</v>
    <v>1c6dd644-0c08-360f-9df2-88bb0c26d6d3</v>
    <v>en-GB</v>
    <v>Map</v>
  </rv>
  <rv s="0">
    <v>536870912</v>
    <v>Břeclav District</v>
    <v>9367ad8c-cacd-c86a-d7c6-eac54cb12190</v>
    <v>en-GB</v>
    <v>Map</v>
  </rv>
  <rv s="0">
    <v>536870912</v>
    <v>Strakonice District</v>
    <v>f78c9559-6a8c-e671-c2cb-782b16d4c246</v>
    <v>en-GB</v>
    <v>Map</v>
  </rv>
  <rv s="0">
    <v>536870912</v>
    <v>Opava District</v>
    <v>25216128-9f2c-fb66-9141-2a4767688220</v>
    <v>en-GB</v>
    <v>Map</v>
  </rv>
  <rv s="0">
    <v>536870912</v>
    <v>Cheb District</v>
    <v>1b408ab0-0d13-db6b-6df3-2f45d4e5aa3a</v>
    <v>en-GB</v>
    <v>Map</v>
  </rv>
  <rv s="0">
    <v>536870912</v>
    <v>Ústí nad Labem District</v>
    <v>3c3ea363-e256-7880-2ed2-f1161acd84af</v>
    <v>en-GB</v>
    <v>Map</v>
  </rv>
  <rv s="0">
    <v>536870912</v>
    <v>Prachatice District</v>
    <v>89050d1f-317e-ff22-7fe7-dfb0b039f7fa</v>
    <v>en-GB</v>
    <v>Map</v>
  </rv>
  <rv s="0">
    <v>536870912</v>
    <v>Blansko District</v>
    <v>128590c6-a548-b491-3569-c02983173703</v>
    <v>en-GB</v>
    <v>Map</v>
  </rv>
  <rv s="0">
    <v>536870912</v>
    <v>Svitavy District</v>
    <v>2da0e4ae-ae6b-52f3-2a01-d7419ae756d4</v>
    <v>en-GB</v>
    <v>Map</v>
  </rv>
  <rv s="0">
    <v>536870912</v>
    <v>Havlíčkův Brod District</v>
    <v>9bfe526c-f13d-93fd-ef69-2cfa0293a24a</v>
    <v>en-GB</v>
    <v>Map</v>
  </rv>
  <rv s="0">
    <v>536870912</v>
    <v>Klatovy District</v>
    <v>d215dbda-fea1-9390-2628-bbe8cb4b9afc</v>
    <v>en-GB</v>
    <v>Map</v>
  </rv>
  <rv s="0">
    <v>536870912</v>
    <v>Zlín District</v>
    <v>04c19e33-e59e-6fdc-bf20-fd37bee9030d</v>
    <v>en-GB</v>
    <v>Map</v>
  </rv>
  <rv s="0">
    <v>536870912</v>
    <v>Rakovník District</v>
    <v>2878e1c3-061e-886b-92d3-eb10162e801a</v>
    <v>en-GB</v>
    <v>Map</v>
  </rv>
  <rv s="0">
    <v>536870912</v>
    <v>Hradec Králové District</v>
    <v>d896ec9a-afa6-7a5e-69f0-81da27cabcf4</v>
    <v>en-GB</v>
    <v>Map</v>
  </rv>
  <rv s="0">
    <v>536870912</v>
    <v>Sokolov District</v>
    <v>3789a946-3d52-7bc8-9f13-e1e4d32a64be</v>
    <v>en-GB</v>
    <v>Map</v>
  </rv>
  <rv s="0">
    <v>536870912</v>
    <v>Louny District</v>
    <v>b1406b2f-fba8-d686-0305-b81172b70b0e</v>
    <v>en-GB</v>
    <v>Map</v>
  </rv>
  <rv s="0">
    <v>536870912</v>
    <v>Teplice District</v>
    <v>7385e7e4-728e-0daf-eca3-036875b8dc8e</v>
    <v>en-GB</v>
    <v>Map</v>
  </rv>
  <rv s="0">
    <v>536870912</v>
    <v>Kroměříž District</v>
    <v>c61633e3-ab6b-c39b-4ed4-8797f4f085a4</v>
    <v>en-GB</v>
    <v>Map</v>
  </rv>
  <rv s="0">
    <v>536870912</v>
    <v>Beroun District</v>
    <v>fdad5113-82c2-9fae-6b77-251b15953d37</v>
    <v>en-GB</v>
    <v>Map</v>
  </rv>
  <rv s="0">
    <v>536870912</v>
    <v>Hodonín District</v>
    <v>c0d14e34-dec5-822b-b1be-840610ce7aa2</v>
    <v>en-GB</v>
    <v>Map</v>
  </rv>
  <rv s="0">
    <v>536870912</v>
    <v>Náchod District</v>
    <v>9dcc6cdf-22b5-409f-89c7-6c36b4f851a4</v>
    <v>en-GB</v>
    <v>Map</v>
  </rv>
  <rv s="0">
    <v>536870912</v>
    <v>Jeseník District</v>
    <v>54e479c8-f634-529a-159e-412deaff3235</v>
    <v>en-GB</v>
    <v>Map</v>
  </rv>
  <rv s="0">
    <v>536870912</v>
    <v>Vyškov District</v>
    <v>332253c1-8f15-0e4d-61b4-4a2b5c6fdede</v>
    <v>en-GB</v>
    <v>Map</v>
  </rv>
  <rv s="0">
    <v>536870912</v>
    <v>Jindřichův Hradec District</v>
    <v>2ea4298e-bbb8-c970-7b26-203029d408ea</v>
    <v>en-GB</v>
    <v>Map</v>
  </rv>
  <rv s="0">
    <v>536870912</v>
    <v>Chomutov District</v>
    <v>3e6abef4-d04c-0ae9-4054-58212a730d79</v>
    <v>en-GB</v>
    <v>Map</v>
  </rv>
  <rv s="0">
    <v>536870912</v>
    <v>Česká Lípa District</v>
    <v>beba9d0e-a3a9-4d54-b004-9176cd045738</v>
    <v>en-GB</v>
    <v>Map</v>
  </rv>
  <rv s="0">
    <v>536870912</v>
    <v>Tachov District</v>
    <v>5c876154-4d84-c8cf-c422-622da5ee9305</v>
    <v>en-GB</v>
    <v>Map</v>
  </rv>
  <rv s="0">
    <v>536870912</v>
    <v>Jičín District</v>
    <v>7a31a6fa-f9dc-6066-c3f1-86ffb770a52e</v>
    <v>en-GB</v>
    <v>Map</v>
  </rv>
  <rv s="0">
    <v>536870912</v>
    <v>Most District</v>
    <v>a7b2e1c6-10e8-ecf2-d55c-9e1418e02e10</v>
    <v>en-GB</v>
    <v>Map</v>
  </rv>
  <rv s="0">
    <v>536870912</v>
    <v>Jablonec nad Nisou District</v>
    <v>bb372289-2cc7-72e0-160b-7dfe15d05ca3</v>
    <v>en-GB</v>
    <v>Map</v>
  </rv>
  <rv s="0">
    <v>536870912</v>
    <v>Karviná District</v>
    <v>e52f4760-d25a-74ee-29a8-caf63db034cb</v>
    <v>en-GB</v>
    <v>Map</v>
  </rv>
  <rv s="0">
    <v>536870912</v>
    <v>Znojmo District</v>
    <v>e338ce20-c2a8-4dcb-5db7-28fec6de2883</v>
    <v>en-GB</v>
    <v>Map</v>
  </rv>
  <rv s="0">
    <v>536870912</v>
    <v>Šumperk District</v>
    <v>a83958fc-dd7d-42ae-acd5-b5aeb879269f</v>
    <v>en-GB</v>
    <v>Map</v>
  </rv>
  <rv s="0">
    <v>536870912</v>
    <v>Semily District</v>
    <v>688455d3-7b65-cf9c-77c8-9cec48b3b814</v>
    <v>en-GB</v>
    <v>Map</v>
  </rv>
  <rv s="0">
    <v>536870912</v>
    <v>Pelhřimov District</v>
    <v>d360741e-20c2-4e7e-5575-82024db60e5f</v>
    <v>en-GB</v>
    <v>Map</v>
  </rv>
  <rv s="0">
    <v>536870912</v>
    <v>Jihlava District</v>
    <v>47ab52e2-923c-813f-af49-899ead774224</v>
    <v>en-GB</v>
    <v>Map</v>
  </rv>
  <rv s="0">
    <v>536870912</v>
    <v>Chrudim District</v>
    <v>feefb4dc-8d24-d30f-ade5-32ac1410f6d8</v>
    <v>en-GB</v>
    <v>Map</v>
  </rv>
  <rv s="0">
    <v>536870912</v>
    <v>Litoměřice District</v>
    <v>5a187dbb-6952-c95d-2cae-c12a94f794fb</v>
    <v>en-GB</v>
    <v>Map</v>
  </rv>
  <rv s="0">
    <v>536870912</v>
    <v>Domažlice District</v>
    <v>78a96e5a-2328-2515-14df-b367268648d9</v>
    <v>en-GB</v>
    <v>Map</v>
  </rv>
  <rv s="0">
    <v>536870912</v>
    <v>Vsetín District</v>
    <v>c98190f8-c866-1828-9376-7ea585e969f3</v>
    <v>en-GB</v>
    <v>Map</v>
  </rv>
  <rv s="0">
    <v>536870912</v>
    <v>Rokycany District</v>
    <v>5b0ab6c0-8a80-e083-9707-11d8b12951a8</v>
    <v>en-GB</v>
    <v>Map</v>
  </rv>
  <rv s="0">
    <v>536870912</v>
    <v>Nymburk District</v>
    <v>d7ccc775-1dc7-42e2-c67b-0ac66c21923a</v>
    <v>en-GB</v>
    <v>Map</v>
  </rv>
  <rv s="0">
    <v>536870912</v>
    <v>Prague 10</v>
    <v>f7e0ff3d-454b-71dd-b5db-59b689452289</v>
    <v>en-GB</v>
    <v>Map</v>
  </rv>
  <rv s="0">
    <v>536870912</v>
    <v>Prague 13</v>
    <v>62a57354-5745-53cf-bd20-7d4496f311bc</v>
    <v>en-GB</v>
    <v>Map</v>
  </rv>
  <rv s="0">
    <v>536870912</v>
    <v>Prague 7</v>
    <v>d211d902-3612-6dc3-f18c-3af09c4a9938</v>
    <v>en-GB</v>
    <v>Map</v>
  </rv>
  <rv s="0">
    <v>536870912</v>
    <v>Prague 2</v>
    <v>8d88f52b-21e1-6224-88cb-91cb6e2ee4c2</v>
    <v>en-GB</v>
    <v>Map</v>
  </rv>
  <rv s="0">
    <v>536870912</v>
    <v>Prague 5</v>
    <v>eb70186a-0939-f692-f8dd-1746ad177ee6</v>
    <v>en-GB</v>
    <v>Map</v>
  </rv>
  <rv s="0">
    <v>536870912</v>
    <v>Prague 9</v>
    <v>a7f09a2d-fc06-bba0-2528-2eca89fd7687</v>
    <v>en-GB</v>
    <v>Map</v>
  </rv>
  <rv s="0">
    <v>536870912</v>
    <v>Prague 4</v>
    <v>61cc2429-9af9-a90b-4d78-a11c65e21571</v>
    <v>en-GB</v>
    <v>Map</v>
  </rv>
  <rv s="0">
    <v>536870912</v>
    <v>Prague 11</v>
    <v>67f79b0a-3731-8792-2fd8-524185dae8cd</v>
    <v>en-GB</v>
    <v>Map</v>
  </rv>
  <rv s="0">
    <v>536870912</v>
    <v>Prague 15</v>
    <v>5cf93229-d4b1-d61f-abeb-799ec2cca925</v>
    <v>en-GB</v>
    <v>Map</v>
  </rv>
  <rv s="0">
    <v>536870912</v>
    <v>Prague 6</v>
    <v>89af782e-b178-3e02-8c5c-d83d133e9a98</v>
    <v>en-GB</v>
    <v>Map</v>
  </rv>
  <rv s="0">
    <v>536870912</v>
    <v>Prague 8</v>
    <v>0d47a22b-c827-ea43-59ed-dc8508331715</v>
    <v>en-GB</v>
    <v>Map</v>
  </rv>
  <rv s="0">
    <v>536870912</v>
    <v>Prague 12</v>
    <v>c04c4ca1-5152-c7ce-c174-e5733fb2fb0a</v>
    <v>en-GB</v>
    <v>Map</v>
  </rv>
  <rv s="0">
    <v>536870912</v>
    <v>South Moravian Region</v>
    <v>8ce5cb2e-b8b6-fb00-088c-dcd2e5614ed6</v>
    <v>en-GB</v>
    <v>Map</v>
  </rv>
  <rv s="0">
    <v>536870912</v>
    <v>South Bohemian Region</v>
    <v>e1b81e0a-e323-e2f6-46dc-bf29cce19523</v>
    <v>en-GB</v>
    <v>Map</v>
  </rv>
  <rv s="0">
    <v>536870912</v>
    <v>Karlovy Vary Region</v>
    <v>43142966-7706-2e9b-d11a-5fb45ba79b0e</v>
    <v>en-GB</v>
    <v>Map</v>
  </rv>
  <rv s="3">
    <v>1</v>
  </rv>
  <rv s="1">
    <fb>0.14886478136042899</fb>
    <v>28</v>
  </rv>
  <rv s="3">
    <v>2</v>
  </rv>
  <rv s="1">
    <fb>0.46100000000000002</fb>
    <v>28</v>
  </rv>
  <rv s="1">
    <fb>1.9329999685287501E-2</fb>
    <v>36</v>
  </rv>
  <rv s="1">
    <fb>7887156</fb>
    <v>29</v>
  </rv>
  <rv s="4">
    <v>#VALUE!</v>
    <v>en-GB</v>
    <v>fad646aa-8363-3101-5672-40c77f3e5f2e</v>
    <v>536870912</v>
    <v>1</v>
    <v>20</v>
    <v>21</v>
    <v>Czech Republic</v>
    <v>24</v>
    <v>25</v>
    <v>Map</v>
    <v>26</v>
    <v>27</v>
    <v>CZ</v>
    <v>1</v>
    <v>2</v>
    <v>3</v>
    <v>4</v>
    <v>5</v>
    <v>6</v>
    <v>7</v>
    <v>8</v>
    <v>9</v>
    <v>CZK</v>
    <v>The Czech Republic,, also known as Czechia is a landlocked country in Central Europe. Historically known as Bohemia, it is bordered by Austria to the south, Germany to the west, Poland to the northeast, and Slovakia to the southeast. The Czech Republic has a hilly landscape that covers an area of 78,871 square kilometers with a mostly temperate continental and oceanic climate. The capital and largest city is Prague; other major cities and urban areas include Brno, Ostrava, Plzeň and Liberec.</v>
    <v>10</v>
    <v>11</v>
    <v>12</v>
    <v>13</v>
    <v>14</v>
    <v>15</v>
    <v>16</v>
    <v>17</v>
    <v>18</v>
    <v>6</v>
    <v>19</v>
    <v>20</v>
    <v>21</v>
    <v>22</v>
    <v>23</v>
    <v>Czech Republic</v>
    <v>Kde domov můj?</v>
    <v>24</v>
    <v>Czech Republic</v>
    <v>25</v>
    <v>26</v>
    <v>27</v>
    <v>28</v>
    <v>29</v>
    <v>30</v>
    <v>31</v>
    <v>32</v>
    <v>33</v>
    <v>34</v>
    <v>35</v>
    <v>126</v>
    <v>127</v>
    <v>128</v>
    <v>129</v>
    <v>130</v>
    <v>Czech Republic</v>
    <v>131</v>
    <v>mdp/vdpid/75</v>
  </rv>
  <rv s="1">
    <fb>496</fb>
    <v>29</v>
  </rv>
  <rv s="0">
    <v>805306368</v>
    <v>Zdeněk Hřib (Mayor)</v>
    <v>3f0dbfe1-b530-287d-8c42-14f4f7aab93f</v>
    <v>en-GB</v>
    <v>Generic</v>
  </rv>
  <rv s="3">
    <v>3</v>
  </rv>
  <rv s="2">
    <v>https://www.bing.com/search?q=prague+czech+republic&amp;form=skydnc</v>
    <v>Learn more on Bing</v>
  </rv>
  <rv s="1">
    <fb>1275406</fb>
    <v>29</v>
  </rv>
  <rv s="5">
    <v>#VALUE!</v>
    <v>en-GB</v>
    <v>a3446df9-1e81-03b1-d08c-0593eead811a</v>
    <v>536870912</v>
    <v>1</v>
    <v>40</v>
    <v>41</v>
    <v>Prague</v>
    <v>24</v>
    <v>25</v>
    <v>Map</v>
    <v>26</v>
    <v>42</v>
    <v>CZ-10</v>
    <v>133</v>
    <v>0</v>
    <v>Prague is the capital and largest city in the Czech Republic, and the historical capital of Bohemia. On the Vltava river, Prague is home to about 1.3 million people. The city has a temperate oceanic climate, with relatively warm summers and chilly winters.</v>
    <v>135</v>
    <v>136</v>
    <v>Prague</v>
    <v>137</v>
    <v>128</v>
    <v>Prague</v>
    <v>mdp/vdpid/9446826</v>
  </rv>
  <rv s="1">
    <fb>103.36</fb>
    <v>29</v>
  </rv>
  <rv s="3">
    <v>4</v>
  </rv>
  <rv s="2">
    <v>https://www.bing.com/search?q=olomouc&amp;form=skydnc</v>
    <v>Learn more on Bing</v>
  </rv>
  <rv s="1">
    <fb>99496</fb>
    <v>29</v>
  </rv>
  <rv s="5">
    <v>#VALUE!</v>
    <v>en-GB</v>
    <v>812bd3b7-1db7-0c46-f01c-e4b1ac96e836</v>
    <v>536870912</v>
    <v>1</v>
    <v>47</v>
    <v>41</v>
    <v>Olomouc</v>
    <v>48</v>
    <v>49</v>
    <v>Map</v>
    <v>26</v>
    <v>42</v>
    <v>CZ-71</v>
    <v>139</v>
    <v>0</v>
    <v>Olomouc is a city in the Czech Republic. It has about 99,000 inhabitants, and its larger urban zone has a population of about 384,000 inhabitants.</v>
    <v>140</v>
    <v>141</v>
    <v>Olomouc</v>
    <v>142</v>
    <v>128</v>
    <v>Olomouc</v>
    <v>mdp/vdpid/7023448716396724225</v>
  </rv>
  <rv s="0">
    <v>536870912</v>
    <v>Slovakia</v>
    <v>edb4720a-f85f-2ef3-4669-e9de895513b0</v>
    <v>en-GB</v>
    <v>Map</v>
  </rv>
  <rv s="1">
    <fb>0.39226289517470903</fb>
    <v>28</v>
  </rv>
  <rv s="1">
    <fb>49035</fb>
    <v>29</v>
  </rv>
  <rv s="1">
    <fb>16000</fb>
    <v>29</v>
  </rv>
  <rv s="1">
    <fb>10.6</fb>
    <v>30</v>
  </rv>
  <rv s="1">
    <fb>421</fb>
    <v>31</v>
  </rv>
  <rv s="0">
    <v>536870912</v>
    <v>Bratislava</v>
    <v>58b70fde-dfcf-1beb-05ed-c5baeec68486</v>
    <v>en-GB</v>
    <v>Map</v>
  </rv>
  <rv s="1">
    <fb>32423.614000000001</fb>
    <v>29</v>
  </rv>
  <rv s="1">
    <fb>115.338987748767</fb>
    <v>32</v>
  </rv>
  <rv s="1">
    <fb>2.6645613342544297E-2</fb>
    <v>28</v>
  </rv>
  <rv s="1">
    <fb>5137.0738351939799</fb>
    <v>29</v>
  </rv>
  <rv s="1">
    <fb>1.52</fb>
    <v>30</v>
  </rv>
  <rv s="1">
    <fb>0.40353576355488302</fb>
    <v>28</v>
  </rv>
  <rv s="1">
    <fb>64.091495098880202</fb>
    <v>33</v>
  </rv>
  <rv s="1">
    <fb>1.32</fb>
    <v>34</v>
  </rv>
  <rv s="1">
    <fb>105422304975.576</fb>
    <v>35</v>
  </rv>
  <rv s="1">
    <fb>0.98732050000000005</fb>
    <v>28</v>
  </rv>
  <rv s="1">
    <fb>0.46634390000000003</fb>
    <v>28</v>
  </rv>
  <rv s="1">
    <fb>4.5999999999999996</fb>
    <v>33</v>
  </rv>
  <rv s="3">
    <v>5</v>
  </rv>
  <rv s="2">
    <v>https://www.bing.com/search?q=slovakia&amp;form=skydnc</v>
    <v>Learn more on Bing</v>
  </rv>
  <rv s="1">
    <fb>77.165853658536605</fb>
    <v>33</v>
  </rv>
  <rv s="1">
    <fb>4801320000</fb>
    <v>35</v>
  </rv>
  <rv s="1">
    <fb>5</fb>
    <v>33</v>
  </rv>
  <rv s="1">
    <fb>3.11</fb>
    <v>34</v>
  </rv>
  <rv s="3">
    <v>6</v>
  </rv>
  <rv s="1">
    <fb>0.18443573520000001</fb>
    <v>28</v>
  </rv>
  <rv s="1">
    <fb>3.4156</fb>
    <v>30</v>
  </rv>
  <rv s="1">
    <fb>5454073</fb>
    <v>29</v>
  </rv>
  <rv s="1">
    <fb>0.23199999999999998</fb>
    <v>28</v>
  </rv>
  <rv s="1">
    <fb>0.19899999999999998</fb>
    <v>28</v>
  </rv>
  <rv s="1">
    <fb>0.34</fb>
    <v>28</v>
  </rv>
  <rv s="1">
    <fb>2.8999999999999998E-2</fb>
    <v>28</v>
  </rv>
  <rv s="1">
    <fb>8.6999999999999994E-2</fb>
    <v>28</v>
  </rv>
  <rv s="1">
    <fb>0.151</fb>
    <v>28</v>
  </rv>
  <rv s="1">
    <fb>0.19</fb>
    <v>28</v>
  </rv>
  <rv s="1">
    <fb>0.59541000366210906</fb>
    <v>28</v>
  </rv>
  <rv s="0">
    <v>536870912</v>
    <v>Bratislava Region</v>
    <v>e637bf19-eeaa-4459-9caf-f56123dbf175</v>
    <v>en-GB</v>
    <v>Map</v>
  </rv>
  <rv s="0">
    <v>536870912</v>
    <v>Trenčín Region</v>
    <v>20297534-639a-464f-90d3-81da4026bd2b</v>
    <v>en-GB</v>
    <v>Map</v>
  </rv>
  <rv s="0">
    <v>536870912</v>
    <v>Trnava Region</v>
    <v>4f2bb7cb-6583-4c39-9bf0-d4e3bb63dc18</v>
    <v>en-GB</v>
    <v>Map</v>
  </rv>
  <rv s="0">
    <v>536870912</v>
    <v>Košice Region</v>
    <v>d93306fe-d07e-40fc-876e-e0ebf15d5b24</v>
    <v>en-GB</v>
    <v>Map</v>
  </rv>
  <rv s="0">
    <v>536870912</v>
    <v>Banská Bystrica Region</v>
    <v>2e442f08-059f-48a2-8f6e-cbe382c50935</v>
    <v>en-GB</v>
    <v>Map</v>
  </rv>
  <rv s="0">
    <v>536870912</v>
    <v>Prešov Region</v>
    <v>9ed1d64f-c597-423c-8a57-6c255167c0ef</v>
    <v>en-GB</v>
    <v>Map</v>
  </rv>
  <rv s="0">
    <v>536870912</v>
    <v>Žilina Region</v>
    <v>712f0aa7-5c71-4ca0-b231-743ce5252eb2</v>
    <v>en-GB</v>
    <v>Map</v>
  </rv>
  <rv s="0">
    <v>536870912</v>
    <v>Nitra Region</v>
    <v>d1ead58e-466d-468e-a927-7b14d511bee9</v>
    <v>en-GB</v>
    <v>Map</v>
  </rv>
  <rv s="3">
    <v>7</v>
  </rv>
  <rv s="1">
    <fb>0.18701973520562698</fb>
    <v>28</v>
  </rv>
  <rv s="1">
    <fb>0.49700000000000005</fb>
    <v>28</v>
  </rv>
  <rv s="1">
    <fb>5.56099987030029E-2</fb>
    <v>36</v>
  </rv>
  <rv s="1">
    <fb>2930419</fb>
    <v>29</v>
  </rv>
  <rv s="6">
    <v>#VALUE!</v>
    <v>en-GB</v>
    <v>edb4720a-f85f-2ef3-4669-e9de895513b0</v>
    <v>536870912</v>
    <v>1</v>
    <v>58</v>
    <v>59</v>
    <v>Slovakia</v>
    <v>24</v>
    <v>25</v>
    <v>Map</v>
    <v>26</v>
    <v>60</v>
    <v>SK</v>
    <v>145</v>
    <v>146</v>
    <v>147</v>
    <v>148</v>
    <v>149</v>
    <v>150</v>
    <v>151</v>
    <v>152</v>
    <v>153</v>
    <v>EUR</v>
    <v>Slovakia, officially the Slovak Republic, is a landlocked country in Central Europe. It is bordered by Poland to the north, Ukraine to the east, Hungary to the south, Austria to the southwest, and the Czech Republic to the northwest. Slovakia's mostly mountainous territory spans about 49,000 square kilometres, with a population of over 5.4 million. The capital and largest city is Bratislava, while the second largest city is Košice.</v>
    <v>154</v>
    <v>155</v>
    <v>156</v>
    <v>157</v>
    <v>158</v>
    <v>159</v>
    <v>160</v>
    <v>161</v>
    <v>162</v>
    <v>150</v>
    <v>163</v>
    <v>164</v>
    <v>165</v>
    <v>166</v>
    <v>167</v>
    <v>168</v>
    <v>Slovakia</v>
    <v>Nad Tatrou sa blýska</v>
    <v>169</v>
    <v>The Slovak Republic</v>
    <v>170</v>
    <v>171</v>
    <v>172</v>
    <v>173</v>
    <v>174</v>
    <v>175</v>
    <v>176</v>
    <v>177</v>
    <v>178</v>
    <v>179</v>
    <v>180</v>
    <v>189</v>
    <v>190</v>
    <v>128</v>
    <v>191</v>
    <v>192</v>
    <v>Slovakia</v>
    <v>193</v>
    <v>mdp/vdpid/143</v>
  </rv>
  <rv s="0">
    <v>536870912</v>
    <v>Poland</v>
    <v>1d6059a2-d1f1-d2d7-4261-dc7cd5cdb84b</v>
    <v>en-GB</v>
    <v>Map</v>
  </rv>
  <rv s="1">
    <fb>0.469447075345374</fb>
    <v>28</v>
  </rv>
  <rv s="1">
    <fb>312685</fb>
    <v>29</v>
  </rv>
  <rv s="1">
    <fb>191000</fb>
    <v>29</v>
  </rv>
  <rv s="1">
    <fb>10.199999999999999</fb>
    <v>30</v>
  </rv>
  <rv s="1">
    <fb>48</fb>
    <v>31</v>
  </rv>
  <rv s="0">
    <v>536870912</v>
    <v>Warsaw</v>
    <v>c79f30ac-b9a3-0949-6bdf-956551e5fc81</v>
    <v>en-GB</v>
    <v>Map</v>
  </rv>
  <rv s="1">
    <fb>299036.516</fb>
    <v>29</v>
  </rv>
  <rv s="1">
    <fb>114.111779375092</fb>
    <v>32</v>
  </rv>
  <rv s="1">
    <fb>2.227478809383E-2</fb>
    <v>28</v>
  </rv>
  <rv s="1">
    <fb>3971.7997613105499</fb>
    <v>29</v>
  </rv>
  <rv s="1">
    <fb>1.46</fb>
    <v>30</v>
  </rv>
  <rv s="1">
    <fb>0.30883439025809101</fb>
    <v>28</v>
  </rv>
  <rv s="1">
    <fb>90.291375435655297</fb>
    <v>33</v>
  </rv>
  <rv s="1">
    <fb>1.07</fb>
    <v>34</v>
  </rv>
  <rv s="1">
    <fb>592164400687.60706</fb>
    <v>35</v>
  </rv>
  <rv s="1">
    <fb>1.000159</fb>
    <v>28</v>
  </rv>
  <rv s="1">
    <fb>0.67827439999999994</fb>
    <v>28</v>
  </rv>
  <rv s="7">
    <v>0</v>
    <v>26</v>
    <v>72</v>
    <v>6</v>
    <v>0</v>
    <v>Image of Poland</v>
  </rv>
  <rv s="1">
    <fb>3.8</fb>
    <v>33</v>
  </rv>
  <rv s="0">
    <v>805306368</v>
    <v>Krzysztof Tchórzewski (Minister)</v>
    <v>6b13d4e6-6d9e-4a69-b459-c93938f3a35a</v>
    <v>en-GB</v>
    <v>Generic</v>
  </rv>
  <rv s="0">
    <v>805306368</v>
    <v>Andrzej Duda (President)</v>
    <v>fd659446-93d5-1c05-f501-9d102870ea43</v>
    <v>en-GB</v>
    <v>Generic</v>
  </rv>
  <rv s="0">
    <v>805306368</v>
    <v>Mateusz Morawiecki (Prime Minister)</v>
    <v>0d18b0a0-3a62-782b-9156-6236fe9893be</v>
    <v>en-GB</v>
    <v>Generic</v>
  </rv>
  <rv s="3">
    <v>8</v>
  </rv>
  <rv s="2">
    <v>https://www.bing.com/search?q=poland&amp;form=skydnc</v>
    <v>Learn more on Bing</v>
  </rv>
  <rv s="1">
    <fb>77.602439024390307</fb>
    <v>33</v>
  </rv>
  <rv s="1">
    <fb>151618860000</fb>
    <v>35</v>
  </rv>
  <rv s="1">
    <fb>2</fb>
    <v>33</v>
  </rv>
  <rv s="1">
    <fb>2.93</fb>
    <v>34</v>
  </rv>
  <rv s="3">
    <v>9</v>
  </rv>
  <rv s="1">
    <fb>0.23246298360000001</fb>
    <v>28</v>
  </rv>
  <rv s="1">
    <fb>2.3788</fb>
    <v>30</v>
  </rv>
  <rv s="1">
    <fb>37970874</fb>
    <v>29</v>
  </rv>
  <rv s="1">
    <fb>0.22600000000000001</fb>
    <v>28</v>
  </rv>
  <rv s="1">
    <fb>0.23499999999999999</fb>
    <v>28</v>
  </rv>
  <rv s="1">
    <fb>0.38200000000000001</fb>
    <v>28</v>
  </rv>
  <rv s="1">
    <fb>3.2000000000000001E-2</fb>
    <v>28</v>
  </rv>
  <rv s="1">
    <fb>8.3000000000000004E-2</fb>
    <v>28</v>
  </rv>
  <rv s="1">
    <fb>0.13400000000000001</fb>
    <v>28</v>
  </rv>
  <rv s="1">
    <fb>0.17499999999999999</fb>
    <v>28</v>
  </rv>
  <rv s="1">
    <fb>0.56701000213622998</fb>
    <v>28</v>
  </rv>
  <rv s="0">
    <v>536870912</v>
    <v>Pomeranian Voivodeship</v>
    <v>765662c5-0a8a-9aea-8c1c-c063ec4e16f8</v>
    <v>en-GB</v>
    <v>Map</v>
  </rv>
  <rv s="0">
    <v>536870912</v>
    <v>Silesian Voivodeship</v>
    <v>21f7e450-daba-be7f-4ac9-7f73980437c9</v>
    <v>en-GB</v>
    <v>Map</v>
  </rv>
  <rv s="0">
    <v>536870912</v>
    <v>Lublin Voivodeship</v>
    <v>b5dea0b6-7035-ffe9-a5c1-a961fcb0e72e</v>
    <v>en-GB</v>
    <v>Map</v>
  </rv>
  <rv s="0">
    <v>536870912</v>
    <v>Masovian Voivodeship</v>
    <v>32cae853-042c-0a77-5173-f511fead52f6</v>
    <v>en-GB</v>
    <v>Map</v>
  </rv>
  <rv s="0">
    <v>536870912</v>
    <v>Łódź Voivodeship</v>
    <v>0fe063e3-0ad6-1012-edb0-f676300d33ea</v>
    <v>en-GB</v>
    <v>Map</v>
  </rv>
  <rv s="0">
    <v>536870912</v>
    <v>Lower Silesian Voivodeship</v>
    <v>2c12027c-f1f3-15e4-470e-533d0b324b34</v>
    <v>en-GB</v>
    <v>Map</v>
  </rv>
  <rv s="0">
    <v>536870912</v>
    <v>Lubusz Voivodeship</v>
    <v>c0d124dd-136d-3834-1fe8-efd33254942d</v>
    <v>en-GB</v>
    <v>Map</v>
  </rv>
  <rv s="0">
    <v>536870912</v>
    <v>Kuyavian-Pomeranian Voivodeship</v>
    <v>2b254630-1d13-aca8-305f-0841a7ec6b83</v>
    <v>en-GB</v>
    <v>Map</v>
  </rv>
  <rv s="0">
    <v>536870912</v>
    <v>Podlaskie Voivodeship</v>
    <v>82774917-52f8-91a2-e0f4-7810458bd6ed</v>
    <v>en-GB</v>
    <v>Map</v>
  </rv>
  <rv s="0">
    <v>536870912</v>
    <v>Świętokrzyskie Voivodeship</v>
    <v>f361912e-d7ba-dd37-b583-2068d7a03177</v>
    <v>en-GB</v>
    <v>Map</v>
  </rv>
  <rv s="0">
    <v>536870912</v>
    <v>Warmian-Masurian Voivodeship</v>
    <v>eed14489-8bcb-c40c-6362-4e95235cce3f</v>
    <v>en-GB</v>
    <v>Map</v>
  </rv>
  <rv s="0">
    <v>536870912</v>
    <v>West Pomeranian Voivodeship</v>
    <v>af2cc162-3439-53b4-582b-cb4495bdbf8e</v>
    <v>en-GB</v>
    <v>Map</v>
  </rv>
  <rv s="0">
    <v>536870912</v>
    <v>Greater Poland Voivodeship</v>
    <v>edec10d8-3c1d-302b-daa4-5a643ab293e8</v>
    <v>en-GB</v>
    <v>Map</v>
  </rv>
  <rv s="0">
    <v>536870912</v>
    <v>Opole Voivodeship</v>
    <v>6a026a5e-de28-6062-3c38-7c6f4181e5bc</v>
    <v>en-GB</v>
    <v>Map</v>
  </rv>
  <rv s="0">
    <v>536870912</v>
    <v>Lesser Poland Voivodeship</v>
    <v>efd58db8-b0c8-2329-0f3a-8adeab450d74</v>
    <v>en-GB</v>
    <v>Map</v>
  </rv>
  <rv s="3">
    <v>10</v>
  </rv>
  <rv s="1">
    <fb>0.174019561608692</fb>
    <v>28</v>
  </rv>
  <rv s="1">
    <fb>0.40799999999999997</fb>
    <v>28</v>
  </rv>
  <rv s="1">
    <fb>3.4739999771118198E-2</fb>
    <v>36</v>
  </rv>
  <rv s="1">
    <fb>22796574</fb>
    <v>29</v>
  </rv>
  <rv s="8">
    <v>#VALUE!</v>
    <v>en-GB</v>
    <v>1d6059a2-d1f1-d2d7-4261-dc7cd5cdb84b</v>
    <v>536870912</v>
    <v>1</v>
    <v>68</v>
    <v>69</v>
    <v>Poland</v>
    <v>24</v>
    <v>70</v>
    <v>Map</v>
    <v>26</v>
    <v>71</v>
    <v>PL</v>
    <v>196</v>
    <v>197</v>
    <v>198</v>
    <v>199</v>
    <v>200</v>
    <v>201</v>
    <v>202</v>
    <v>203</v>
    <v>204</v>
    <v>PLN</v>
    <v>Poland, officially the Republic of Poland, is a country in Central Europe. It is divided into 16 administrative provinces called voivodeships, covering an area of 312,696 km². Poland has a population of over 38 million and is the fifth-most populous member state of the European Union. Warsaw is the nation's capital and largest metropolis. Other major cities include Kraków, Łódź, Wrocław, Poznań, Gdańsk, and Szczecin.</v>
    <v>205</v>
    <v>206</v>
    <v>207</v>
    <v>208</v>
    <v>209</v>
    <v>210</v>
    <v>211</v>
    <v>212</v>
    <v>213</v>
    <v>214</v>
    <v>201</v>
    <v>218</v>
    <v>219</v>
    <v>220</v>
    <v>221</v>
    <v>222</v>
    <v>223</v>
    <v>Poland</v>
    <v>Poland Is Not Yet Lost</v>
    <v>224</v>
    <v>Republic of Poland</v>
    <v>225</v>
    <v>226</v>
    <v>227</v>
    <v>228</v>
    <v>229</v>
    <v>230</v>
    <v>231</v>
    <v>232</v>
    <v>233</v>
    <v>234</v>
    <v>235</v>
    <v>251</v>
    <v>252</v>
    <v>128</v>
    <v>253</v>
    <v>254</v>
    <v>Poland</v>
    <v>255</v>
    <v>mdp/vdpid/191</v>
  </rv>
  <rv s="0">
    <v>536870912</v>
    <v>Belgium</v>
    <v>ac5bcc34-e1cd-2e76-9d31-fb1be1159a5e</v>
    <v>en-GB</v>
    <v>Map</v>
  </rv>
  <rv s="1">
    <fb>0.44610305443465298</fb>
    <v>28</v>
  </rv>
  <rv s="1">
    <fb>30528</fb>
    <v>29</v>
  </rv>
  <rv s="1">
    <fb>32000</fb>
    <v>29</v>
  </rv>
  <rv s="1">
    <fb>10.3</fb>
    <v>30</v>
  </rv>
  <rv s="1">
    <fb>32</fb>
    <v>31</v>
  </rv>
  <rv s="0">
    <v>536870912</v>
    <v>City of Brussels</v>
    <v>95e13b04-adba-5f35-d2c5-f828990ca1fd</v>
    <v>en-GB</v>
    <v>Map</v>
  </rv>
  <rv s="1">
    <fb>96889.474000000002</fb>
    <v>29</v>
  </rv>
  <rv s="1">
    <fb>117.11045718797099</fb>
    <v>32</v>
  </rv>
  <rv s="1">
    <fb>1.43681956996435E-2</fb>
    <v>28</v>
  </rv>
  <rv s="1">
    <fb>7709.1230778824702</fb>
    <v>29</v>
  </rv>
  <rv s="1">
    <fb>1.62</fb>
    <v>30</v>
  </rv>
  <rv s="1">
    <fb>0.22583884638555801</fb>
    <v>28</v>
  </rv>
  <rv s="1">
    <fb>75.870784353682396</fb>
    <v>33</v>
  </rv>
  <rv s="1">
    <fb>1.43</fb>
    <v>34</v>
  </rv>
  <rv s="1">
    <fb>529606710418.03802</fb>
    <v>35</v>
  </rv>
  <rv s="1">
    <fb>1.0390557</fb>
    <v>28</v>
  </rv>
  <rv s="1">
    <fb>0.79661730000000008</fb>
    <v>28</v>
  </rv>
  <rv s="1">
    <fb>2.9</fb>
    <v>33</v>
  </rv>
  <rv s="0">
    <v>536870912</v>
    <v>Brussels</v>
    <v>f77206fd-fe4f-6c8e-5588-1d0651b151ea</v>
    <v>en-GB</v>
    <v>Map</v>
  </rv>
  <rv s="2">
    <v>https://www.bing.com/search?q=belgium&amp;form=skydnc</v>
    <v>Learn more on Bing</v>
  </rv>
  <rv s="1">
    <fb>81.595121951219497</fb>
    <v>33</v>
  </rv>
  <rv s="1">
    <fb>321093542983.70203</fb>
    <v>35</v>
  </rv>
  <rv s="1">
    <fb>10.31</fb>
    <v>34</v>
  </rv>
  <rv s="3">
    <v>11</v>
  </rv>
  <rv s="1">
    <fb>0.17567192210000002</fb>
    <v>28</v>
  </rv>
  <rv s="1">
    <fb>3.0709</fb>
    <v>30</v>
  </rv>
  <rv s="1">
    <fb>11484055</fb>
    <v>29</v>
  </rv>
  <rv s="1">
    <fb>0.22699999999999998</fb>
    <v>28</v>
  </rv>
  <rv s="1">
    <fb>0.21899999999999997</fb>
    <v>28</v>
  </rv>
  <rv s="1">
    <fb>0.36299999999999999</fb>
    <v>28</v>
  </rv>
  <rv s="1">
    <fb>3.3000000000000002E-2</fb>
    <v>28</v>
  </rv>
  <rv s="1">
    <fb>0.14199999999999999</fb>
    <v>28</v>
  </rv>
  <rv s="1">
    <fb>0.18100000000000002</fb>
    <v>28</v>
  </rv>
  <rv s="1">
    <fb>0.53562000274658206</fb>
    <v>28</v>
  </rv>
  <rv s="3">
    <v>12</v>
  </rv>
  <rv s="1">
    <fb>0.23994106172459101</fb>
    <v>28</v>
  </rv>
  <rv s="1">
    <fb>0.55399999999999994</fb>
    <v>28</v>
  </rv>
  <rv s="1">
    <fb>5.5890002250671394E-2</fb>
    <v>36</v>
  </rv>
  <rv s="1">
    <fb>11259082</fb>
    <v>29</v>
  </rv>
  <rv s="4">
    <v>#VALUE!</v>
    <v>en-GB</v>
    <v>ac5bcc34-e1cd-2e76-9d31-fb1be1159a5e</v>
    <v>536870912</v>
    <v>1</v>
    <v>81</v>
    <v>21</v>
    <v>Belgium</v>
    <v>24</v>
    <v>25</v>
    <v>Map</v>
    <v>26</v>
    <v>82</v>
    <v>BE</v>
    <v>258</v>
    <v>259</v>
    <v>260</v>
    <v>261</v>
    <v>262</v>
    <v>263</v>
    <v>264</v>
    <v>265</v>
    <v>266</v>
    <v>EUR</v>
    <v>Belgium, officially the Kingdom of Belgium, is a country in Northwestern Europe. The country is bordered by the Netherlands to the north, Germany to the east, Luxembourg to the southeast, France to the southwest, and the North Sea to the northwest. It covers an area of 30,689 km² and has a population of more than 11.5 million, making it the 22nd most densely populated country in the world and the 6th most densely populated country in Europe, with a density of 376 per square kilometre. The capital and largest city is Brussels; other major cities are Antwerp, Ghent, Charleroi, Liège, Bruges, Namur, and Leuven.</v>
    <v>267</v>
    <v>268</v>
    <v>269</v>
    <v>270</v>
    <v>271</v>
    <v>272</v>
    <v>273</v>
    <v>274</v>
    <v>275</v>
    <v>276</v>
    <v>277</v>
    <v>278</v>
    <v>279</v>
    <v>167</v>
    <v>280</v>
    <v>Belgium</v>
    <v>Brabançonne</v>
    <v>281</v>
    <v>Kingdom of Belgium</v>
    <v>282</v>
    <v>283</v>
    <v>284</v>
    <v>285</v>
    <v>286</v>
    <v>287</v>
    <v>288</v>
    <v>177</v>
    <v>289</v>
    <v>290</v>
    <v>291</v>
    <v>292</v>
    <v>293</v>
    <v>128</v>
    <v>294</v>
    <v>295</v>
    <v>Belgium</v>
    <v>296</v>
    <v>mdp/vdpid/21</v>
  </rv>
  <rv s="0">
    <v>536870912</v>
    <v>Hungary</v>
    <v>3dd659a3-ba3c-d100-7fb4-69db91e7837f</v>
    <v>en-GB</v>
    <v>Map</v>
  </rv>
  <rv s="1">
    <fb>0.58356345962664302</fb>
    <v>28</v>
  </rv>
  <rv s="1">
    <fb>93028</fb>
    <v>29</v>
  </rv>
  <rv s="1">
    <fb>40000</fb>
    <v>29</v>
  </rv>
  <rv s="1">
    <fb>9.6</fb>
    <v>30</v>
  </rv>
  <rv s="1">
    <fb>36</fb>
    <v>31</v>
  </rv>
  <rv s="0">
    <v>536870912</v>
    <v>Budapest</v>
    <v>cc987de1-03c9-4967-a1a2-ada14f9ee10f</v>
    <v>en-GB</v>
    <v>Map</v>
  </rv>
  <rv s="1">
    <fb>45536.805999999997</fb>
    <v>29</v>
  </rv>
  <rv s="1">
    <fb>121.64204740639001</fb>
    <v>32</v>
  </rv>
  <rv s="1">
    <fb>3.3385863538200999E-2</fb>
    <v>28</v>
  </rv>
  <rv s="1">
    <fb>3965.9582334833499</fb>
    <v>29</v>
  </rv>
  <rv s="1">
    <fb>1.54</fb>
    <v>30</v>
  </rv>
  <rv s="1">
    <fb>0.229051154054595</fb>
    <v>28</v>
  </rv>
  <rv s="1">
    <fb>69.549793691077994</fb>
    <v>33</v>
  </rv>
  <rv s="1">
    <fb>1.18</fb>
    <v>34</v>
  </rv>
  <rv s="1">
    <fb>160967157503.612</fb>
    <v>35</v>
  </rv>
  <rv s="1">
    <fb>1.0080547</fb>
    <v>28</v>
  </rv>
  <rv s="1">
    <fb>0.48500379999999998</fb>
    <v>28</v>
  </rv>
  <rv s="7">
    <v>1</v>
    <v>26</v>
    <v>93</v>
    <v>6</v>
    <v>0</v>
    <v>Image of Hungary</v>
  </rv>
  <rv s="1">
    <fb>3.6</fb>
    <v>33</v>
  </rv>
  <rv s="0">
    <v>805306368</v>
    <v>Viktor Orbán (Prime Minister)</v>
    <v>b3bb0533-687c-7694-18f7-fceabd0caa60</v>
    <v>en-GB</v>
    <v>Generic</v>
  </rv>
  <rv s="0">
    <v>805306368</v>
    <v>Katalin Novák (President)</v>
    <v>c3fb0c2a-2dfa-2601-4505-6769d796e1f3</v>
    <v>en-GB</v>
    <v>Generic</v>
  </rv>
  <rv s="3">
    <v>13</v>
  </rv>
  <rv s="2">
    <v>https://www.bing.com/search?q=hungary&amp;form=skydnc</v>
    <v>Learn more on Bing</v>
  </rv>
  <rv s="1">
    <fb>75.817073170731703</fb>
    <v>33</v>
  </rv>
  <rv s="1">
    <fb>32886530000</fb>
    <v>35</v>
  </rv>
  <rv s="1">
    <fb>12</fb>
    <v>33</v>
  </rv>
  <rv s="1">
    <fb>2.62</fb>
    <v>34</v>
  </rv>
  <rv s="3">
    <v>14</v>
  </rv>
  <rv s="1">
    <fb>0.29037430120000002</fb>
    <v>28</v>
  </rv>
  <rv s="1">
    <fb>3.4075000000000002</fb>
    <v>30</v>
  </rv>
  <rv s="1">
    <fb>9769949</fb>
    <v>29</v>
  </rv>
  <rv s="1">
    <fb>0.22800000000000001</fb>
    <v>28</v>
  </rv>
  <rv s="1">
    <fb>0.23899999999999999</fb>
    <v>28</v>
  </rv>
  <rv s="1">
    <fb>0.38500000000000001</fb>
    <v>28</v>
  </rv>
  <rv s="1">
    <fb>0.03</fb>
    <v>28</v>
  </rv>
  <rv s="1">
    <fb>7.9000000000000001E-2</fb>
    <v>28</v>
  </rv>
  <rv s="1">
    <fb>0.13200000000000001</fb>
    <v>28</v>
  </rv>
  <rv s="1">
    <fb>0.17600000000000002</fb>
    <v>28</v>
  </rv>
  <rv s="1">
    <fb>0.56467998504638706</fb>
    <v>28</v>
  </rv>
  <rv s="0">
    <v>536870912</v>
    <v>Pécs</v>
    <v>58c6111e-dac6-e1b9-5ce9-310499dbcf29</v>
    <v>en-GB</v>
    <v>Map</v>
  </rv>
  <rv s="0">
    <v>536870912</v>
    <v>Szeged</v>
    <v>033917cb-7251-6259-72af-d6ac8e33cb49</v>
    <v>en-GB</v>
    <v>Map</v>
  </rv>
  <rv s="0">
    <v>536870912</v>
    <v>Győr</v>
    <v>d66d0cd4-7443-e676-43e3-7ba08bef62fb</v>
    <v>en-GB</v>
    <v>Map</v>
  </rv>
  <rv s="0">
    <v>536870912</v>
    <v>Székesfehérvár</v>
    <v>b10c49c2-e574-d866-ba45-e76ce658e7c2</v>
    <v>en-GB</v>
    <v>Map</v>
  </rv>
  <rv s="0">
    <v>536870912</v>
    <v>Zalaegerszeg</v>
    <v>92074959-0bcf-d626-32eb-13857277a308</v>
    <v>en-GB</v>
    <v>Map</v>
  </rv>
  <rv s="0">
    <v>536870912</v>
    <v>Debrecen</v>
    <v>719a3a05-dcc9-57cd-9266-436c1965217f</v>
    <v>en-GB</v>
    <v>Map</v>
  </rv>
  <rv s="0">
    <v>536870912</v>
    <v>Miskolc</v>
    <v>0951040f-d53b-de34-63c0-97f97fb96e98</v>
    <v>en-GB</v>
    <v>Map</v>
  </rv>
  <rv s="0">
    <v>536870912</v>
    <v>Nyíregyháza</v>
    <v>ec1db696-38cc-2876-59ad-adc3ab903693</v>
    <v>en-GB</v>
    <v>Map</v>
  </rv>
  <rv s="0">
    <v>536870912</v>
    <v>Sopron</v>
    <v>2fc3c33f-7454-7f16-c8d9-eb20114c80ef</v>
    <v>en-GB</v>
    <v>Map</v>
  </rv>
  <rv s="0">
    <v>536870912</v>
    <v>Kaposvár</v>
    <v>fbf0a74c-496d-86ab-391f-83a2b4571dea</v>
    <v>en-GB</v>
    <v>Map</v>
  </rv>
  <rv s="0">
    <v>536870912</v>
    <v>Szombathely</v>
    <v>3633b914-53c3-0154-d66b-1a73b3bc46f7</v>
    <v>en-GB</v>
    <v>Map</v>
  </rv>
  <rv s="0">
    <v>536870912</v>
    <v>Békéscsaba</v>
    <v>e9fd237f-6fa4-67d4-3316-be5d96818844</v>
    <v>en-GB</v>
    <v>Map</v>
  </rv>
  <rv s="0">
    <v>536870912</v>
    <v>Veszprém</v>
    <v>1492d5cf-1b67-5d27-428a-00cf96972ee4</v>
    <v>en-GB</v>
    <v>Map</v>
  </rv>
  <rv s="0">
    <v>536870912</v>
    <v>Kecskemét</v>
    <v>cca46775-f1d9-569f-020f-6d6c505832b4</v>
    <v>en-GB</v>
    <v>Map</v>
  </rv>
  <rv s="0">
    <v>536870912</v>
    <v>Szolnok</v>
    <v>01d09035-4473-5377-86ae-3adf21f823da</v>
    <v>en-GB</v>
    <v>Map</v>
  </rv>
  <rv s="0">
    <v>536870912</v>
    <v>Hódmezővásárhely</v>
    <v>4e4c12fc-1c1e-d021-564b-d91ff4589680</v>
    <v>en-GB</v>
    <v>Map</v>
  </rv>
  <rv s="0">
    <v>536870912</v>
    <v>Eger</v>
    <v>45c8e95e-b65c-db77-bde3-3a04de99ae53</v>
    <v>en-GB</v>
    <v>Map</v>
  </rv>
  <rv s="0">
    <v>536870912</v>
    <v>Tatabánya</v>
    <v>8e7fba4c-7e61-36db-a1f7-07b99377672e</v>
    <v>en-GB</v>
    <v>Map</v>
  </rv>
  <rv s="0">
    <v>536870912</v>
    <v>Dunaújváros</v>
    <v>9ba7cabc-68fa-0be9-1ee2-e5afdacb4220</v>
    <v>en-GB</v>
    <v>Map</v>
  </rv>
  <rv s="0">
    <v>536870912</v>
    <v>Szekszárd</v>
    <v>93320838-bc69-9d6e-4eb7-3df8e60ad53a</v>
    <v>en-GB</v>
    <v>Map</v>
  </rv>
  <rv s="0">
    <v>536870912</v>
    <v>Salgótarján</v>
    <v>586c79a7-5cde-0847-b1cb-8ac56d82be30</v>
    <v>en-GB</v>
    <v>Map</v>
  </rv>
  <rv s="0">
    <v>536870912</v>
    <v>Érd</v>
    <v>7a75f98e-76c9-a54d-901a-792ac2999f22</v>
    <v>en-GB</v>
    <v>Map</v>
  </rv>
  <rv s="0">
    <v>536870912</v>
    <v>Nagykanizsa</v>
    <v>b8945ef5-6fdd-2f8e-9b91-3c2049825243</v>
    <v>en-GB</v>
    <v>Map</v>
  </rv>
  <rv s="0">
    <v>536870912</v>
    <v>Pest County</v>
    <v>284af297-159a-8cd4-a286-f4e49da94d80</v>
    <v>en-GB</v>
    <v>Map</v>
  </rv>
  <rv s="0">
    <v>536870912</v>
    <v>Szabolcs-Szatmár-Bereg County</v>
    <v>f67c1ad1-2da0-d53a-b6ac-d1ed5dda4cfe</v>
    <v>en-GB</v>
    <v>Map</v>
  </rv>
  <rv s="0">
    <v>536870912</v>
    <v>Zala County</v>
    <v>fa69d523-1961-04ce-4e98-b156ea8336f2</v>
    <v>en-GB</v>
    <v>Map</v>
  </rv>
  <rv s="0">
    <v>536870912</v>
    <v>Hajdú-Bihar County</v>
    <v>b70c0013-fffd-b397-9ca3-b1e52f8af589</v>
    <v>en-GB</v>
    <v>Map</v>
  </rv>
  <rv s="0">
    <v>536870912</v>
    <v>Győr-Moson-Sopron County</v>
    <v>30c528b5-300e-148a-c926-85bd637d2587</v>
    <v>en-GB</v>
    <v>Map</v>
  </rv>
  <rv s="0">
    <v>536870912</v>
    <v>Borsod-Abaúj-Zemplén County</v>
    <v>e2f94cf9-e52b-dcec-0b41-93c58264a52a</v>
    <v>en-GB</v>
    <v>Map</v>
  </rv>
  <rv s="0">
    <v>536870912</v>
    <v>Bács-Kiskun County</v>
    <v>b7a38187-7574-9ab1-60e3-10f075d0d186</v>
    <v>en-GB</v>
    <v>Map</v>
  </rv>
  <rv s="0">
    <v>536870912</v>
    <v>Komárom-Esztergom County</v>
    <v>ba328245-04ca-053f-f5ae-0a6c17390c1a</v>
    <v>en-GB</v>
    <v>Map</v>
  </rv>
  <rv s="0">
    <v>536870912</v>
    <v>Békés County</v>
    <v>848bb2e8-13c2-096d-c51d-47364012f987</v>
    <v>en-GB</v>
    <v>Map</v>
  </rv>
  <rv s="0">
    <v>536870912</v>
    <v>Somogy County</v>
    <v>25b3ce64-3ab0-ff3e-12a5-ac94a5403262</v>
    <v>en-GB</v>
    <v>Map</v>
  </rv>
  <rv s="0">
    <v>536870912</v>
    <v>Vas County</v>
    <v>1e048783-39f2-51e9-3d34-5fe13eb88de5</v>
    <v>en-GB</v>
    <v>Map</v>
  </rv>
  <rv s="0">
    <v>536870912</v>
    <v>Jász-Nagykun-Szolnok County</v>
    <v>1b96677d-3a39-e8b7-4b15-24ba76df96c7</v>
    <v>en-GB</v>
    <v>Map</v>
  </rv>
  <rv s="0">
    <v>536870912</v>
    <v>Veszprém County</v>
    <v>c6f1a586-70f6-b7ad-6ae3-390ab10bf610</v>
    <v>en-GB</v>
    <v>Map</v>
  </rv>
  <rv s="0">
    <v>536870912</v>
    <v>Fejér County</v>
    <v>c9455473-fae3-8259-0fcc-374407d47514</v>
    <v>en-GB</v>
    <v>Map</v>
  </rv>
  <rv s="0">
    <v>536870912</v>
    <v>Heves County</v>
    <v>a7ad20ca-e33c-48b6-afb2-98eb81ed9668</v>
    <v>en-GB</v>
    <v>Map</v>
  </rv>
  <rv s="0">
    <v>536870912</v>
    <v>Baranya County</v>
    <v>c29a86bb-05fb-e0aa-70c0-c89b04a205bb</v>
    <v>en-GB</v>
    <v>Map</v>
  </rv>
  <rv s="0">
    <v>536870912</v>
    <v>Tolna County</v>
    <v>c8e4c3cc-af05-c5ae-b6ae-492a9374c5f0</v>
    <v>en-GB</v>
    <v>Map</v>
  </rv>
  <rv s="0">
    <v>536870912</v>
    <v>Nógrád County</v>
    <v>ce5ebf6b-45ff-4332-80f6-12b85a86fcde</v>
    <v>en-GB</v>
    <v>Map</v>
  </rv>
  <rv s="3">
    <v>15</v>
  </rv>
  <rv s="1">
    <fb>0.22953377148482101</fb>
    <v>28</v>
  </rv>
  <rv s="1">
    <fb>0.379</fb>
    <v>28</v>
  </rv>
  <rv s="1">
    <fb>3.3989999294281002E-2</fb>
    <v>36</v>
  </rv>
  <rv s="1">
    <fb>6999582</fb>
    <v>29</v>
  </rv>
  <rv s="8">
    <v>#VALUE!</v>
    <v>en-GB</v>
    <v>3dd659a3-ba3c-d100-7fb4-69db91e7837f</v>
    <v>536870912</v>
    <v>1</v>
    <v>91</v>
    <v>69</v>
    <v>Hungary</v>
    <v>24</v>
    <v>70</v>
    <v>Map</v>
    <v>26</v>
    <v>92</v>
    <v>HU</v>
    <v>299</v>
    <v>300</v>
    <v>301</v>
    <v>302</v>
    <v>303</v>
    <v>304</v>
    <v>305</v>
    <v>306</v>
    <v>307</v>
    <v>HUF</v>
    <v>Hungary is a landlocked country in Central Europe. Spanning 93,030 square kilometres of the Carpathian Basin, it is bordered by Slovakia to the north, Ukraine to the northeast, Romania to the east and southeast, Serbia to the south, Croatia and Slovenia to the southwest, and Austria to the west. Hungary has a population of nearly 10 million, mostly ethnic Hungarians and a significant Romani minority. Hungarian, the official language, is the world's most widely spoken Uralic language, and among the few non-Indo-European languages widely spoken in Europe. Budapest is the country's capital and largest city; other major urban areas include Debrecen, Szeged, Miskolc, Pécs, and Győr.</v>
    <v>308</v>
    <v>309</v>
    <v>310</v>
    <v>311</v>
    <v>312</v>
    <v>313</v>
    <v>314</v>
    <v>315</v>
    <v>316</v>
    <v>317</v>
    <v>304</v>
    <v>320</v>
    <v>321</v>
    <v>322</v>
    <v>323</v>
    <v>324</v>
    <v>325</v>
    <v>Hungary</v>
    <v>Himnusz</v>
    <v>326</v>
    <v>Hungary</v>
    <v>327</v>
    <v>328</v>
    <v>329</v>
    <v>330</v>
    <v>331</v>
    <v>332</v>
    <v>333</v>
    <v>334</v>
    <v>335</v>
    <v>336</v>
    <v>337</v>
    <v>379</v>
    <v>380</v>
    <v>128</v>
    <v>381</v>
    <v>382</v>
    <v>Hungary</v>
    <v>383</v>
    <v>mdp/vdpid/109</v>
  </rv>
  <rv s="0">
    <v>536870912</v>
    <v>Finland</v>
    <v>ceea53a9-734c-46c7-a9f7-185e7cf6826e</v>
    <v>en-GB</v>
    <v>Map</v>
  </rv>
  <rv s="1">
    <fb>7.4857688131354697E-2</fb>
    <v>28</v>
  </rv>
  <rv s="1">
    <fb>338145</fb>
    <v>29</v>
  </rv>
  <rv s="1">
    <fb>25000</fb>
    <v>29</v>
  </rv>
  <rv s="1">
    <fb>8.6</fb>
    <v>30</v>
  </rv>
  <rv s="1">
    <fb>358</fb>
    <v>31</v>
  </rv>
  <rv s="0">
    <v>536870912</v>
    <v>Helsinki</v>
    <v>0aeca411-32eb-87fa-e67f-5c3dacc3532c</v>
    <v>en-GB</v>
    <v>Map</v>
  </rv>
  <rv s="1">
    <fb>45870.502999999997</fb>
    <v>29</v>
  </rv>
  <rv s="1">
    <fb>112.331712088838</fb>
    <v>32</v>
  </rv>
  <rv s="1">
    <fb>1.0240939296342899E-2</fb>
    <v>28</v>
  </rv>
  <rv s="1">
    <fb>15249.989380230199</fb>
    <v>29</v>
  </rv>
  <rv s="1">
    <fb>1.41</fb>
    <v>30</v>
  </rv>
  <rv s="1">
    <fb>0.7310716988582151</fb>
    <v>28</v>
  </rv>
  <rv s="1">
    <fb>40.207982989952903</fb>
    <v>33</v>
  </rv>
  <rv s="1">
    <fb>1.45</fb>
    <v>34</v>
  </rv>
  <rv s="1">
    <fb>268761201364.70499</fb>
    <v>35</v>
  </rv>
  <rv s="1">
    <fb>1.0015464000000001</fb>
    <v>28</v>
  </rv>
  <rv s="1">
    <fb>0.88197829999999999</fb>
    <v>28</v>
  </rv>
  <rv s="1">
    <fb>1.4</fb>
    <v>33</v>
  </rv>
  <rv s="0">
    <v>805306368</v>
    <v>Sauli Niinistö (President)</v>
    <v>dfa3cf27-7df7-88a9-8b9c-02e10c3ab58a</v>
    <v>en-GB</v>
    <v>Generic</v>
  </rv>
  <rv s="0">
    <v>805306368</v>
    <v>Sanna Marin (Prime Minister)</v>
    <v>2147c3a9-c2d0-5e3e-459f-cbdc6866afcf</v>
    <v>en-GB</v>
    <v>Generic</v>
  </rv>
  <rv s="3">
    <v>16</v>
  </rv>
  <rv s="2">
    <v>https://www.bing.com/search?q=finland&amp;form=skydnc</v>
    <v>Learn more on Bing</v>
  </rv>
  <rv s="1">
    <fb>81.734146341463401</fb>
    <v>33</v>
  </rv>
  <rv s="1">
    <fb>183765380000</fb>
    <v>35</v>
  </rv>
  <rv s="3">
    <v>17</v>
  </rv>
  <rv s="1">
    <fb>0.19890897120000001</fb>
    <v>28</v>
  </rv>
  <rv s="1">
    <fb>3.8079999999999998</fb>
    <v>30</v>
  </rv>
  <rv s="1">
    <fb>5520314</fb>
    <v>29</v>
  </rv>
  <rv s="1">
    <fb>0.223</fb>
    <v>28</v>
  </rv>
  <rv s="1">
    <fb>0.36899999999999999</fb>
    <v>28</v>
  </rv>
  <rv s="1">
    <fb>3.7999999999999999E-2</fb>
    <v>28</v>
  </rv>
  <rv s="1">
    <fb>9.4E-2</fb>
    <v>28</v>
  </rv>
  <rv s="1">
    <fb>0.14000000000000001</fb>
    <v>28</v>
  </rv>
  <rv s="1">
    <fb>0.17399999999999999</fb>
    <v>28</v>
  </rv>
  <rv s="1">
    <fb>0.59081001281738299</fb>
    <v>28</v>
  </rv>
  <rv s="0">
    <v>536870912</v>
    <v>Lapland</v>
    <v>35688ab6-5a44-f256-ae52-9509c95e57c4</v>
    <v>en-GB</v>
    <v>Map</v>
  </rv>
  <rv s="0">
    <v>536870912</v>
    <v>Kainuu</v>
    <v>7528e56e-a1c3-7311-5e74-00b9ae5b6616</v>
    <v>en-GB</v>
    <v>Map</v>
  </rv>
  <rv s="0">
    <v>536870912</v>
    <v>Ostrobothnia</v>
    <v>433576fc-e9eb-202e-bf37-ad7d25850cd2</v>
    <v>en-GB</v>
    <v>Map</v>
  </rv>
  <rv s="0">
    <v>536870912</v>
    <v>Pirkanmaa</v>
    <v>efa83642-e73e-4c06-3b89-befa0538fef8</v>
    <v>en-GB</v>
    <v>Map</v>
  </rv>
  <rv s="0">
    <v>536870912</v>
    <v>Central Finland</v>
    <v>da7cb687-7e8e-9492-e8d7-971a6acd8591</v>
    <v>en-GB</v>
    <v>Map</v>
  </rv>
  <rv s="0">
    <v>536870912</v>
    <v>Kymenlaakso</v>
    <v>420f22d8-81a7-101d-bbbd-695a0d9c0254</v>
    <v>en-GB</v>
    <v>Map</v>
  </rv>
  <rv s="0">
    <v>536870912</v>
    <v>North Karelia</v>
    <v>8f782f0d-9789-3cf0-a6bd-73c64f46ad75</v>
    <v>en-GB</v>
    <v>Map</v>
  </rv>
  <rv s="0">
    <v>536870912</v>
    <v>Southern Finland Province</v>
    <v>af9c08a4-1f94-1cf0-0bc0-328630543c25</v>
    <v>en-GB</v>
    <v>Map</v>
  </rv>
  <rv s="0">
    <v>536870912</v>
    <v>Uusimaa</v>
    <v>aeb26ea9-2089-3324-80d3-641f3baa97bc</v>
    <v>en-GB</v>
    <v>Map</v>
  </rv>
  <rv s="0">
    <v>536870912</v>
    <v>Western Finland Province</v>
    <v>6d64d02d-0e9e-f056-63d3-1bcdd2a4c0a3</v>
    <v>en-GB</v>
    <v>Map</v>
  </rv>
  <rv s="0">
    <v>536870912</v>
    <v>Eastern Finland Province</v>
    <v>62f213ce-6c50-86c1-32f1-509b85abbb93</v>
    <v>en-GB</v>
    <v>Map</v>
  </rv>
  <rv s="0">
    <v>536870912</v>
    <v>Southwest Finland</v>
    <v>36f656ca-0603-8487-ecd9-ad449dcc8d00</v>
    <v>en-GB</v>
    <v>Map</v>
  </rv>
  <rv s="0">
    <v>536870912</v>
    <v>Central Ostrobothnia</v>
    <v>2ea2271e-1e9b-9eb0-5c2e-1956c8acdec8</v>
    <v>en-GB</v>
    <v>Map</v>
  </rv>
  <rv s="0">
    <v>536870912</v>
    <v>Satakunta</v>
    <v>62dab655-b1ff-c539-4d43-b29a865d202d</v>
    <v>en-GB</v>
    <v>Map</v>
  </rv>
  <rv s="0">
    <v>536870912</v>
    <v>South Karelia</v>
    <v>0242e7c7-6306-3225-9d67-6224857383b8</v>
    <v>en-GB</v>
    <v>Map</v>
  </rv>
  <rv s="3">
    <v>18</v>
  </rv>
  <rv s="1">
    <fb>0.20839038093492801</fb>
    <v>28</v>
  </rv>
  <rv s="3">
    <v>19</v>
  </rv>
  <rv s="1">
    <fb>0.36599999999999999</fb>
    <v>28</v>
  </rv>
  <rv s="1">
    <fb>6.594999790191651E-2</fb>
    <v>36</v>
  </rv>
  <rv s="1">
    <fb>4716888</fb>
    <v>29</v>
  </rv>
  <rv s="9">
    <v>#VALUE!</v>
    <v>en-GB</v>
    <v>ceea53a9-734c-46c7-a9f7-185e7cf6826e</v>
    <v>536870912</v>
    <v>1</v>
    <v>103</v>
    <v>104</v>
    <v>Finland</v>
    <v>24</v>
    <v>25</v>
    <v>Map</v>
    <v>26</v>
    <v>105</v>
    <v>FI</v>
    <v>386</v>
    <v>387</v>
    <v>388</v>
    <v>389</v>
    <v>390</v>
    <v>391</v>
    <v>392</v>
    <v>393</v>
    <v>394</v>
    <v>EUR</v>
    <v>Finland, officially the Republic of Finland, is a Nordic country in Northern Europe. It shares land borders with Sweden to the northwest, Norway to the north, and Russia to the east, with the Gulf of Bothnia to the west and the Gulf of Finland across Estonia to the south. Finland covers an area of 338,455 square kilometres with a population of 5.5 million. Helsinki is the capital and largest city, forming a larger metropolitan area with the neighbouring cities of Espoo, Kauniainen, and Vantaa. The vast majority of the population are ethnic Finns; Finnish, alongside Swedish, are the official languages. Finland's climate varies from humid continental in the south to the boreal in the north. The land cover is primarily a boreal forest biome, with more than 180,000 recorded lakes.</v>
    <v>395</v>
    <v>396</v>
    <v>397</v>
    <v>398</v>
    <v>399</v>
    <v>400</v>
    <v>401</v>
    <v>402</v>
    <v>403</v>
    <v>391</v>
    <v>406</v>
    <v>407</v>
    <v>408</v>
    <v>409</v>
    <v>22</v>
    <v>Finland</v>
    <v>Maamme</v>
    <v>410</v>
    <v>Republic of Finland</v>
    <v>411</v>
    <v>412</v>
    <v>413</v>
    <v>414</v>
    <v>228</v>
    <v>415</v>
    <v>416</v>
    <v>417</v>
    <v>418</v>
    <v>419</v>
    <v>420</v>
    <v>436</v>
    <v>437</v>
    <v>438</v>
    <v>439</v>
    <v>440</v>
    <v>Finland</v>
    <v>441</v>
    <v>mdp/vdpid/77</v>
  </rv>
  <rv s="10">
    <v>12</v>
    <v>GDP</v>
    <v>0</v>
  </rv>
  <rv s="10">
    <v>12</v>
    <v>Population</v>
    <v>0</v>
  </rv>
  <rv s="0">
    <v>536870912</v>
    <v>France</v>
    <v>c7bfe2de-4f82-e23c-ae42-8544b5b5c0ea</v>
    <v>en-GB</v>
    <v>Map</v>
  </rv>
  <rv s="1">
    <fb>0.524475441661716</fb>
    <v>28</v>
  </rv>
  <rv s="1">
    <fb>643801</fb>
    <v>29</v>
  </rv>
  <rv s="1">
    <fb>307000</fb>
    <v>29</v>
  </rv>
  <rv s="1">
    <fb>11.3</fb>
    <v>30</v>
  </rv>
  <rv s="1">
    <fb>33</fb>
    <v>31</v>
  </rv>
  <rv s="0">
    <v>536870912</v>
    <v>Paris</v>
    <v>85584d24-2116-5b98-89f9-5714db931ac6</v>
    <v>en-GB</v>
    <v>Map</v>
  </rv>
  <rv s="1">
    <fb>303275.56800000003</fb>
    <v>29</v>
  </rv>
  <rv s="1">
    <fb>110.04856675289</fb>
    <v>32</v>
  </rv>
  <rv s="1">
    <fb>1.1082549228829199E-2</fb>
    <v>28</v>
  </rv>
  <rv s="1">
    <fb>6939.5214736692897</fb>
    <v>29</v>
  </rv>
  <rv s="1">
    <fb>1.88</fb>
    <v>30</v>
  </rv>
  <rv s="1">
    <fb>0.31233278442262596</fb>
    <v>28</v>
  </rv>
  <rv s="1">
    <fb>46.487970872236403</fb>
    <v>33</v>
  </rv>
  <rv s="1">
    <fb>1.39</fb>
    <v>34</v>
  </rv>
  <rv s="1">
    <fb>2715518274227.4502</fb>
    <v>35</v>
  </rv>
  <rv s="1">
    <fb>1.0251076000000001</fb>
    <v>28</v>
  </rv>
  <rv s="1">
    <fb>0.65629000000000004</fb>
    <v>28</v>
  </rv>
  <rv s="1">
    <fb>3.4</fb>
    <v>33</v>
  </rv>
  <rv s="0">
    <v>805306368</v>
    <v>Emmanuel Macron (President)</v>
    <v>35be5a56-7a78-6352-b158-60da8f84c858</v>
    <v>en-GB</v>
    <v>Generic</v>
  </rv>
  <rv s="0">
    <v>805306368</v>
    <v>Roselyne Bachelot (Minister)</v>
    <v>2a0c630d-70bc-51cd-a63a-068dc4e0f0b1</v>
    <v>en-GB</v>
    <v>Generic</v>
  </rv>
  <rv s="0">
    <v>805306368</v>
    <v>Gérald Darmanin (Minister)</v>
    <v>3038fdd5-aac1-41a8-0374-bbf6c1c6a306</v>
    <v>en-GB</v>
    <v>Generic</v>
  </rv>
  <rv s="0">
    <v>805306368</v>
    <v>Élisabeth Borne (Minister)</v>
    <v>c29b2cc1-1c10-86a9-30a2-9ab14a3d6e89</v>
    <v>en-GB</v>
    <v>Generic</v>
  </rv>
  <rv s="0">
    <v>805306368</v>
    <v>Annick Girardin (Minister)</v>
    <v>d6ee7601-535b-d78f-561e-00070574adae</v>
    <v>en-GB</v>
    <v>Generic</v>
  </rv>
  <rv s="0">
    <v>805306368</v>
    <v>Sébastien Lecornu (Minister)</v>
    <v>e47a48ba-584f-b611-b461-996ec493e56d</v>
    <v>en-GB</v>
    <v>Generic</v>
  </rv>
  <rv s="3">
    <v>20</v>
  </rv>
  <rv s="2">
    <v>https://www.bing.com/search?q=france&amp;form=skydnc</v>
    <v>Learn more on Bing</v>
  </rv>
  <rv s="1">
    <fb>82.526829268292701</fb>
    <v>33</v>
  </rv>
  <rv s="1">
    <fb>2365950236659.3599</fb>
    <v>35</v>
  </rv>
  <rv s="1">
    <fb>8</fb>
    <v>33</v>
  </rv>
  <rv s="1">
    <fb>11.16</fb>
    <v>34</v>
  </rv>
  <rv s="3">
    <v>21</v>
  </rv>
  <rv s="1">
    <fb>6.7968269799999995E-2</fb>
    <v>28</v>
  </rv>
  <rv s="1">
    <fb>3.2671999999999999</fb>
    <v>30</v>
  </rv>
  <rv s="1">
    <fb>67059887</fb>
    <v>29</v>
  </rv>
  <rv s="1">
    <fb>0.25800000000000001</fb>
    <v>28</v>
  </rv>
  <rv s="1">
    <fb>0.4</fb>
    <v>28</v>
  </rv>
  <rv s="1">
    <fb>8.1000000000000003E-2</fb>
    <v>28</v>
  </rv>
  <rv s="1">
    <fb>0.13</fb>
    <v>28</v>
  </rv>
  <rv s="1">
    <fb>0.16899999999999998</fb>
    <v>28</v>
  </rv>
  <rv s="1">
    <fb>0.55125999450683605</fb>
    <v>28</v>
  </rv>
  <rv s="0">
    <v>536870912</v>
    <v>Normandy</v>
    <v>3e508a17-1303-ffc1-9d13-493d159d305c</v>
    <v>en-GB</v>
    <v>Map</v>
  </rv>
  <rv s="0">
    <v>536870912</v>
    <v>Ain</v>
    <v>71607760-ab2a-d381-87a5-d1eac5be2f1c</v>
    <v>en-GB</v>
    <v>Map</v>
  </rv>
  <rv s="0">
    <v>536870912</v>
    <v>Val-d'Oise</v>
    <v>0ac64226-15b9-f259-7f89-a07ffeac79ec</v>
    <v>en-GB</v>
    <v>Map</v>
  </rv>
  <rv s="0">
    <v>536870912</v>
    <v>Savoie</v>
    <v>b37e2d23-cea0-3534-4dd1-b0d7dd6fde8f</v>
    <v>en-GB</v>
    <v>Map</v>
  </rv>
  <rv s="0">
    <v>536870912</v>
    <v>Réunion</v>
    <v>7d1fa0b0-e3d7-d903-d64d-489c03fd0a75</v>
    <v>en-GB</v>
    <v>Map</v>
  </rv>
  <rv s="0">
    <v>536870912</v>
    <v>Yonne</v>
    <v>154c2e88-9a11-4cd1-d5e3-87f6a02d46f5</v>
    <v>en-GB</v>
    <v>Map</v>
  </rv>
  <rv s="0">
    <v>536870912</v>
    <v>Lot</v>
    <v>e4a39c0f-80df-9cf6-8c6c-e8a2a63fec3a</v>
    <v>en-GB</v>
    <v>Map</v>
  </rv>
  <rv s="0">
    <v>536870912</v>
    <v>Vendée</v>
    <v>7fe21032-33eb-c61f-ab06-3796d48b9159</v>
    <v>en-GB</v>
    <v>Map</v>
  </rv>
  <rv s="0">
    <v>536870912</v>
    <v>Drôme</v>
    <v>292bc275-84e4-8bc3-5400-14bc5ca71d73</v>
    <v>en-GB</v>
    <v>Map</v>
  </rv>
  <rv s="0">
    <v>536870912</v>
    <v>Martinique</v>
    <v>f245adef-ee09-9352-e265-2a287e5eadbe</v>
    <v>en-GB</v>
    <v>Map</v>
  </rv>
  <rv s="0">
    <v>536870912</v>
    <v>Hauts-de-Seine</v>
    <v>b65da94e-a174-9970-cad6-b3bd1bbe50f8</v>
    <v>en-GB</v>
    <v>Map</v>
  </rv>
  <rv s="0">
    <v>536870912</v>
    <v>Gironde</v>
    <v>5ac5e96b-c1a3-0353-c9e6-6e32bcd9b2a1</v>
    <v>en-GB</v>
    <v>Map</v>
  </rv>
  <rv s="0">
    <v>536870912</v>
    <v>Dordogne</v>
    <v>be1aea9d-0a5e-02e0-5905-9fdf5c3a0511</v>
    <v>en-GB</v>
    <v>Map</v>
  </rv>
  <rv s="0">
    <v>536870912</v>
    <v>Jura</v>
    <v>1c0af201-ce58-8ae7-5f8c-67fdaa748fb2</v>
    <v>en-GB</v>
    <v>Map</v>
  </rv>
  <rv s="0">
    <v>536870912</v>
    <v>Indre</v>
    <v>644a2058-4d87-9f16-ed9e-dff4729d747c</v>
    <v>en-GB</v>
    <v>Map</v>
  </rv>
  <rv s="0">
    <v>536870912</v>
    <v>Guadeloupe</v>
    <v>56b80aaa-d840-1a73-13ba-70eb9b61a642</v>
    <v>en-GB</v>
    <v>Map</v>
  </rv>
  <rv s="0">
    <v>536870912</v>
    <v>Aube</v>
    <v>1792c130-60be-106e-1e44-cc254919ce05</v>
    <v>en-GB</v>
    <v>Map</v>
  </rv>
  <rv s="0">
    <v>536870912</v>
    <v>Oise</v>
    <v>a806252b-efff-01b7-91bd-c36bc35224f3</v>
    <v>en-GB</v>
    <v>Map</v>
  </rv>
  <rv s="0">
    <v>536870912</v>
    <v>Vienne</v>
    <v>108aa0c8-eac5-ed42-9c55-7576e85f4a8f</v>
    <v>en-GB</v>
    <v>Map</v>
  </rv>
  <rv s="0">
    <v>536870912</v>
    <v>Ardèche</v>
    <v>bf1c9742-98a2-4942-a0cb-c8a2f0ff9701</v>
    <v>en-GB</v>
    <v>Map</v>
  </rv>
  <rv s="0">
    <v>536870912</v>
    <v>Vosges</v>
    <v>5bd42721-6632-bb30-1f77-8a3f762976ac</v>
    <v>en-GB</v>
    <v>Map</v>
  </rv>
  <rv s="0">
    <v>536870912</v>
    <v>Saint Pierre and Miquelon</v>
    <v>aa096cf4-a54e-cd44-7204-c28310ca40f4</v>
    <v>en-GB</v>
    <v>Map</v>
  </rv>
  <rv s="0">
    <v>536870912</v>
    <v>French Guiana</v>
    <v>328feb88-20d1-8674-1574-3ce8cc0bc9e9</v>
    <v>en-GB</v>
    <v>Map</v>
  </rv>
  <rv s="0">
    <v>536870912</v>
    <v>Rhône</v>
    <v>cc174d15-ddf1-2f1e-8656-f3af821f4831</v>
    <v>en-GB</v>
    <v>Map</v>
  </rv>
  <rv s="0">
    <v>536870912</v>
    <v>Calvados</v>
    <v>c94f1118-6a31-5bbb-b12c-593bc8d4c180</v>
    <v>en-GB</v>
    <v>Map</v>
  </rv>
  <rv s="0">
    <v>536870912</v>
    <v>Saint Barthélemy</v>
    <v>5c5081a9-306e-4f05-73a2-32b95a4b8600</v>
    <v>en-GB</v>
    <v>Map</v>
  </rv>
  <rv s="0">
    <v>536870912</v>
    <v>Charente</v>
    <v>650da742-ab9d-e1cf-2b50-4b271b4c82ae</v>
    <v>en-GB</v>
    <v>Map</v>
  </rv>
  <rv s="0">
    <v>536870912</v>
    <v>Pas-de-Calais</v>
    <v>0440f94f-7798-d9cc-6b38-da253dcc8637</v>
    <v>en-GB</v>
    <v>Map</v>
  </rv>
  <rv s="0">
    <v>536870912</v>
    <v>Saône-et-Loire</v>
    <v>00a02b2b-4704-ef60-955a-22d0fd2b7f56</v>
    <v>en-GB</v>
    <v>Map</v>
  </rv>
  <rv s="0">
    <v>536870912</v>
    <v>Landes</v>
    <v>fb21cbe8-be4b-f5f6-6e17-738a5f878e58</v>
    <v>en-GB</v>
    <v>Map</v>
  </rv>
  <rv s="0">
    <v>536870912</v>
    <v>Aveyron</v>
    <v>661b9ea4-381a-b275-475e-c080ae790696</v>
    <v>en-GB</v>
    <v>Map</v>
  </rv>
  <rv s="0">
    <v>536870912</v>
    <v>Cantal</v>
    <v>e9810dcc-9312-b403-0145-c937d59e4ce7</v>
    <v>en-GB</v>
    <v>Map</v>
  </rv>
  <rv s="0">
    <v>536870912</v>
    <v>Seine-et-Marne</v>
    <v>584f98fc-30fd-f6be-956d-5aba683c1b4c</v>
    <v>en-GB</v>
    <v>Map</v>
  </rv>
  <rv s="0">
    <v>536870912</v>
    <v>Ille-et-Vilaine</v>
    <v>81c210ee-46e3-91d8-1da8-228bb8a241f2</v>
    <v>en-GB</v>
    <v>Map</v>
  </rv>
  <rv s="0">
    <v>536870912</v>
    <v>Haute-Savoie</v>
    <v>a978c224-46e5-a035-f725-4b94288b7694</v>
    <v>en-GB</v>
    <v>Map</v>
  </rv>
  <rv s="0">
    <v>536870912</v>
    <v>Loire-Atlantique</v>
    <v>bf4a4628-ceb5-b5d0-4889-890b473d3127</v>
    <v>en-GB</v>
    <v>Map</v>
  </rv>
  <rv s="0">
    <v>536870912</v>
    <v>Nouvelle-Aquitaine</v>
    <v>7955f423-af31-d2e0-f045-b14668178865</v>
    <v>en-GB</v>
    <v>Map</v>
  </rv>
  <rv s="0">
    <v>536870912</v>
    <v>Charente-Maritime</v>
    <v>10a89f8a-f91f-d426-88f4-6a1ac9788f5d</v>
    <v>en-GB</v>
    <v>Map</v>
  </rv>
  <rv s="0">
    <v>536870912</v>
    <v>Deux-Sèvres</v>
    <v>a5ffcc63-68c6-7a82-3a9e-7002aefac16b</v>
    <v>en-GB</v>
    <v>Map</v>
  </rv>
  <rv s="0">
    <v>536870912</v>
    <v>Sarthe</v>
    <v>4c97d56e-bc2d-9a00-8c8b-2cc6703c179b</v>
    <v>en-GB</v>
    <v>Map</v>
  </rv>
  <rv s="0">
    <v>536870912</v>
    <v>Haute-Saône</v>
    <v>a2d8b2c4-ec74-84ee-777c-2f8277384514</v>
    <v>en-GB</v>
    <v>Map</v>
  </rv>
  <rv s="0">
    <v>536870912</v>
    <v>Lot-et-Garonne</v>
    <v>847c1ec4-708f-d3ba-ef4a-ba275d255773</v>
    <v>en-GB</v>
    <v>Map</v>
  </rv>
  <rv s="0">
    <v>536870912</v>
    <v>Hautes-Alpes</v>
    <v>92cfefe0-e047-398b-6d1f-6ab195cf9863</v>
    <v>en-GB</v>
    <v>Map</v>
  </rv>
  <rv s="0">
    <v>536870912</v>
    <v>Nord</v>
    <v>bee37859-eaf9-d994-d502-267df9fdc01c</v>
    <v>en-GB</v>
    <v>Map</v>
  </rv>
  <rv s="0">
    <v>536870912</v>
    <v>French Polynesia</v>
    <v>340e15d5-6b74-8497-bbfa-4c1f323f5483</v>
    <v>en-GB</v>
    <v>Map</v>
  </rv>
  <rv s="0">
    <v>536870912</v>
    <v>New Caledonia</v>
    <v>25b2aeab-b390-d01e-1f7f-90be767bd899</v>
    <v>en-GB</v>
    <v>Map</v>
  </rv>
  <rv s="0">
    <v>536870912</v>
    <v>Corsica</v>
    <v>7dae6ff4-03ba-2162-da4b-d4cf544ad43f</v>
    <v>en-GB</v>
    <v>Map</v>
  </rv>
  <rv s="0">
    <v>536870912</v>
    <v>Wallis and Futuna</v>
    <v>db8aa235-58e4-9e3d-8799-6839f3d35025</v>
    <v>en-GB</v>
    <v>Map</v>
  </rv>
  <rv s="0">
    <v>536870912</v>
    <v>Isère</v>
    <v>12375c6d-9f12-163c-5c43-5b6f59406225</v>
    <v>en-GB</v>
    <v>Map</v>
  </rv>
  <rv s="0">
    <v>536870912</v>
    <v>Mayotte</v>
    <v>545cc8bc-c211-076d-ee26-d2ff955eb394</v>
    <v>en-GB</v>
    <v>Map</v>
  </rv>
  <rv s="0">
    <v>536870912</v>
    <v>Centre-Val de Loire</v>
    <v>6aafd8c4-aba3-0388-62a3-d302e77f40c4</v>
    <v>en-GB</v>
    <v>Map</v>
  </rv>
  <rv s="0">
    <v>536870912</v>
    <v>Val-de-Marne</v>
    <v>5b4d53ad-f7a6-a80c-27a1-6adc32898a8b</v>
    <v>en-GB</v>
    <v>Map</v>
  </rv>
  <rv s="0">
    <v>536870912</v>
    <v>Corse-du-Sud</v>
    <v>4844fa58-0f98-1617-f356-09174f8729a3</v>
    <v>en-GB</v>
    <v>Map</v>
  </rv>
  <rv s="0">
    <v>536870912</v>
    <v>Eure-et-Loir</v>
    <v>1e4727b6-6261-8213-f441-5e3789bfe140</v>
    <v>en-GB</v>
    <v>Map</v>
  </rv>
  <rv s="0">
    <v>536870912</v>
    <v>Seine-Saint-Denis</v>
    <v>3d5ea2f7-2680-43ce-73aa-863db59b3648</v>
    <v>en-GB</v>
    <v>Map</v>
  </rv>
  <rv s="0">
    <v>536870912</v>
    <v>Pyrénées-Orientales</v>
    <v>6f559f32-59f1-428e-3959-bbce1712c380</v>
    <v>en-GB</v>
    <v>Map</v>
  </rv>
  <rv s="0">
    <v>536870912</v>
    <v>Bouches-du-Rhône</v>
    <v>d8a7c01f-e5cb-2eb2-d5b6-fc9cc97b3489</v>
    <v>en-GB</v>
    <v>Map</v>
  </rv>
  <rv s="0">
    <v>536870912</v>
    <v>Indre-et-Loire</v>
    <v>57d64575-78c8-e5c0-f5a3-4c4ec79d9bd4</v>
    <v>en-GB</v>
    <v>Map</v>
  </rv>
  <rv s="0">
    <v>536870912</v>
    <v>Ariège</v>
    <v>8550d5a1-b844-4c89-abe4-c6b979c99db4</v>
    <v>en-GB</v>
    <v>Map</v>
  </rv>
  <rv s="0">
    <v>536870912</v>
    <v>Pyrénées-Atlantiques</v>
    <v>7a55ca85-3992-84c3-18bd-faab3cd83815</v>
    <v>en-GB</v>
    <v>Map</v>
  </rv>
  <rv s="0">
    <v>536870912</v>
    <v>Seine-Maritime</v>
    <v>a21dc708-3140-5a55-7d01-803030360fb2</v>
    <v>en-GB</v>
    <v>Map</v>
  </rv>
  <rv s="0">
    <v>536870912</v>
    <v>Hérault</v>
    <v>96589375-a7e9-f023-02e9-25d2769bac95</v>
    <v>en-GB</v>
    <v>Map</v>
  </rv>
  <rv s="0">
    <v>536870912</v>
    <v>Meurthe-et-Moselle</v>
    <v>a85ebbf4-0a84-6ffd-ba7a-00e5d636d799</v>
    <v>en-GB</v>
    <v>Map</v>
  </rv>
  <rv s="0">
    <v>536870912</v>
    <v>Maine-et-Loire</v>
    <v>dbd78e30-07ab-d6d1-cb42-fc01fb10a1e6</v>
    <v>en-GB</v>
    <v>Map</v>
  </rv>
  <rv s="0">
    <v>536870912</v>
    <v>Côte-d'Or</v>
    <v>76b7f10f-67c3-85cf-9245-26043c740b36</v>
    <v>en-GB</v>
    <v>Map</v>
  </rv>
  <rv s="0">
    <v>536870912</v>
    <v>Côtes-d'Armor</v>
    <v>3ac3ca4c-ae1d-7922-48a0-0fffb472646e</v>
    <v>en-GB</v>
    <v>Map</v>
  </rv>
  <rv s="0">
    <v>536870912</v>
    <v>Essonne</v>
    <v>0cc4a3e8-51e5-8308-126a-7f33952f640c</v>
    <v>en-GB</v>
    <v>Map</v>
  </rv>
  <rv s="0">
    <v>536870912</v>
    <v>Alpes-Maritimes</v>
    <v>83901c43-49d0-9f7e-723e-4ca6daaacce2</v>
    <v>en-GB</v>
    <v>Map</v>
  </rv>
  <rv s="0">
    <v>536870912</v>
    <v>Aude</v>
    <v>4dffa200-dea8-f5a0-2240-7e41a42ef177</v>
    <v>en-GB</v>
    <v>Map</v>
  </rv>
  <rv s="0">
    <v>536870912</v>
    <v>Corrèze</v>
    <v>c5e194d5-0ea5-4d9d-9897-23fe510b1a40</v>
    <v>en-GB</v>
    <v>Map</v>
  </rv>
  <rv s="0">
    <v>536870912</v>
    <v>Hautes-Pyrénées</v>
    <v>944accb5-1745-85f2-073a-28399fa8a190</v>
    <v>en-GB</v>
    <v>Map</v>
  </rv>
  <rv s="0">
    <v>536870912</v>
    <v>Alpes-de-Haute-Provence</v>
    <v>2463acbf-5353-3875-acb9-7279cc06fb2c</v>
    <v>en-GB</v>
    <v>Map</v>
  </rv>
  <rv s="0">
    <v>536870912</v>
    <v>Var</v>
    <v>e65178f9-77a3-fb70-b0b7-8c6ca7b078da</v>
    <v>en-GB</v>
    <v>Map</v>
  </rv>
  <rv s="0">
    <v>536870912</v>
    <v>Gard</v>
    <v>a2b00a36-67df-6330-1cb0-8b76f83f62ef</v>
    <v>en-GB</v>
    <v>Map</v>
  </rv>
  <rv s="0">
    <v>536870912</v>
    <v>Loiret</v>
    <v>a6fbc858-6174-1507-1ef3-722b5331eb96</v>
    <v>en-GB</v>
    <v>Map</v>
  </rv>
  <rv s="0">
    <v>536870912</v>
    <v>Loir-et-Cher</v>
    <v>15209369-9104-c387-8520-a5f92fd0704c</v>
    <v>en-GB</v>
    <v>Map</v>
  </rv>
  <rv s="0">
    <v>536870912</v>
    <v>Haute-Garonne</v>
    <v>c75adb65-dddc-9ed9-5ec6-599b9553fdac</v>
    <v>en-GB</v>
    <v>Map</v>
  </rv>
  <rv s="0">
    <v>536870912</v>
    <v>Somme</v>
    <v>37ea7117-b9d2-d6e6-f85c-c89a0b536bc9</v>
    <v>en-GB</v>
    <v>Map</v>
  </rv>
  <rv s="0">
    <v>536870912</v>
    <v>Yvelines</v>
    <v>347a10bd-a260-932d-0437-44fbe26803c7</v>
    <v>en-GB</v>
    <v>Map</v>
  </rv>
  <rv s="0">
    <v>536870912</v>
    <v>Haute-Vienne</v>
    <v>0e6e4aef-9741-f2df-dd2a-70065668ce21</v>
    <v>en-GB</v>
    <v>Map</v>
  </rv>
  <rv s="0">
    <v>536870912</v>
    <v>Bas-Rhin</v>
    <v>43349d05-a47b-cc66-cf48-66301f22f744</v>
    <v>en-GB</v>
    <v>Map</v>
  </rv>
  <rv s="0">
    <v>536870912</v>
    <v>Puy-de-Dôme</v>
    <v>a8c0bbce-45c3-3fe6-28d3-08d27113db03</v>
    <v>en-GB</v>
    <v>Map</v>
  </rv>
  <rv s="0">
    <v>536870912</v>
    <v>Gers</v>
    <v>ceea0c3c-7c1a-09ec-7796-1cce63160125</v>
    <v>en-GB</v>
    <v>Map</v>
  </rv>
  <rv s="0">
    <v>536870912</v>
    <v>Eure</v>
    <v>ed6304ad-df4b-13a8-59be-ea574dc5bae1</v>
    <v>en-GB</v>
    <v>Map</v>
  </rv>
  <rv s="0">
    <v>536870912</v>
    <v>Finistère</v>
    <v>aab13240-a95c-948a-482c-51ffcf16db90</v>
    <v>en-GB</v>
    <v>Map</v>
  </rv>
  <rv s="0">
    <v>536870912</v>
    <v>Cher</v>
    <v>68e66cca-e778-a713-6053-2d9d229657f3</v>
    <v>en-GB</v>
    <v>Map</v>
  </rv>
  <rv s="0">
    <v>536870912</v>
    <v>Morbihan</v>
    <v>d60daed9-494d-85e7-d992-512a02eff123</v>
    <v>en-GB</v>
    <v>Map</v>
  </rv>
  <rv s="0">
    <v>536870912</v>
    <v>Doubs</v>
    <v>57dc7188-cb49-01c6-a78e-078be5045e3d</v>
    <v>en-GB</v>
    <v>Map</v>
  </rv>
  <rv s="0">
    <v>536870912</v>
    <v>Manche</v>
    <v>30cb17cd-689e-aa53-7d74-ad51a66d71d8</v>
    <v>en-GB</v>
    <v>Map</v>
  </rv>
  <rv s="0">
    <v>536870912</v>
    <v>Moselle</v>
    <v>7fc54835-e4c4-4cd9-af2a-bddfbd0c4e94</v>
    <v>en-GB</v>
    <v>Map</v>
  </rv>
  <rv s="0">
    <v>536870912</v>
    <v>Tarn-et-Garonne</v>
    <v>54324480-3892-3992-76d4-5e1c8f8e2ea3</v>
    <v>en-GB</v>
    <v>Map</v>
  </rv>
  <rv s="0">
    <v>536870912</v>
    <v>Allier</v>
    <v>1106a57f-4262-a0a7-7bff-d7a1933e4000</v>
    <v>en-GB</v>
    <v>Map</v>
  </rv>
  <rv s="0">
    <v>536870912</v>
    <v>Vaucluse</v>
    <v>a190e32c-8b86-e903-d3ae-ae3e5feccb71</v>
    <v>en-GB</v>
    <v>Map</v>
  </rv>
  <rv s="0">
    <v>536870912</v>
    <v>Ardennes</v>
    <v>2a95094e-9294-faa3-a8ab-8b2991b9e1a8</v>
    <v>en-GB</v>
    <v>Map</v>
  </rv>
  <rv s="0">
    <v>536870912</v>
    <v>Haute-Marne</v>
    <v>bcc5642c-f3a6-2f37-f938-154c57cf50cd</v>
    <v>en-GB</v>
    <v>Map</v>
  </rv>
  <rv s="0">
    <v>536870912</v>
    <v>Mayenne</v>
    <v>a2360257-339c-4162-b244-ce6258921bba</v>
    <v>en-GB</v>
    <v>Map</v>
  </rv>
  <rv s="0">
    <v>536870912</v>
    <v>Meuse</v>
    <v>4c4d9f68-e7be-4788-ae1c-689c307eb428</v>
    <v>en-GB</v>
    <v>Map</v>
  </rv>
  <rv s="0">
    <v>536870912</v>
    <v>Creuse</v>
    <v>dd371e57-c02d-2940-3824-8abcac3f5b16</v>
    <v>en-GB</v>
    <v>Map</v>
  </rv>
  <rv s="0">
    <v>536870912</v>
    <v>Lozère</v>
    <v>51cda30d-0957-cc60-f449-7cedac5c2f5d</v>
    <v>en-GB</v>
    <v>Map</v>
  </rv>
  <rv s="0">
    <v>536870912</v>
    <v>Territoire de Belfort</v>
    <v>c2174bec-fbf1-67a3-1cbf-0e07fb3c9d85</v>
    <v>en-GB</v>
    <v>Map</v>
  </rv>
  <rv s="0">
    <v>536870912</v>
    <v>Aisne</v>
    <v>f675d7ad-5638-71f6-272f-3013bf6d8b52</v>
    <v>en-GB</v>
    <v>Map</v>
  </rv>
  <rv s="0">
    <v>536870912</v>
    <v>Tarn</v>
    <v>83119498-14bb-1038-fdf0-bb1b17369b30</v>
    <v>en-GB</v>
    <v>Map</v>
  </rv>
  <rv s="0">
    <v>536870912</v>
    <v>Haute-Loire</v>
    <v>7d62611c-1129-1318-46a4-32493d6d49e6</v>
    <v>en-GB</v>
    <v>Map</v>
  </rv>
  <rv s="0">
    <v>536870912</v>
    <v>Haut-Rhin</v>
    <v>389dcf06-db1b-7fea-0231-4921fe772f1b</v>
    <v>en-GB</v>
    <v>Map</v>
  </rv>
  <rv s="0">
    <v>536870912</v>
    <v>Orne</v>
    <v>ef487664-1442-683b-96a6-483af8b24a73</v>
    <v>en-GB</v>
    <v>Map</v>
  </rv>
  <rv s="0">
    <v>536870912</v>
    <v>Haute-Corse</v>
    <v>7cc29b94-94ac-e3ea-e501-0b782e54084b</v>
    <v>en-GB</v>
    <v>Map</v>
  </rv>
  <rv s="0">
    <v>536870912</v>
    <v>Nièvre</v>
    <v>cd451fbc-d1c0-f9b6-4fea-0866a8f9c27c</v>
    <v>en-GB</v>
    <v>Map</v>
  </rv>
  <rv s="0">
    <v>536870912</v>
    <v>Grand Est</v>
    <v>e2f60e84-1701-6d84-e960-ba87138e3631</v>
    <v>en-GB</v>
    <v>Map</v>
  </rv>
  <rv s="0">
    <v>536870912</v>
    <v>Collectivity of Saint Martin</v>
    <v>281a8fb2-1b63-4320-5d31-8f0fb46c4f1a</v>
    <v>en-GB</v>
    <v>Map</v>
  </rv>
  <rv s="0">
    <v>536870912</v>
    <v>Auvergne-Rhône-Alpes</v>
    <v>b53940d0-b739-faf5-78d1-93f189f878c9</v>
    <v>en-GB</v>
    <v>Map</v>
  </rv>
  <rv s="0">
    <v>536870912</v>
    <v>Hauts-de-France</v>
    <v>4eb2d0b0-8845-48d0-9343-9ba3e7fe81a0</v>
    <v>en-GB</v>
    <v>Map</v>
  </rv>
  <rv s="0">
    <v>536870912</v>
    <v>Bourgogne-Franche-Comté</v>
    <v>4bc8dff1-8d72-5341-f405-63c7be8c6672</v>
    <v>en-GB</v>
    <v>Map</v>
  </rv>
  <rv s="0">
    <v>536870912</v>
    <v>French Southern and Antarctic Lands</v>
    <v>b9d52319-44ee-bf16-d95f-72397f26ce4a</v>
    <v>en-GB</v>
    <v>Map</v>
  </rv>
  <rv s="3">
    <v>22</v>
  </rv>
  <rv s="1">
    <fb>0.24229980509910898</fb>
    <v>28</v>
  </rv>
  <rv s="1">
    <fb>0.60699999999999998</fb>
    <v>28</v>
  </rv>
  <rv s="1">
    <fb>8.4270000457763714E-2</fb>
    <v>36</v>
  </rv>
  <rv s="1">
    <fb>54123364</fb>
    <v>29</v>
  </rv>
  <rv s="6">
    <v>#VALUE!</v>
    <v>en-GB</v>
    <v>c7bfe2de-4f82-e23c-ae42-8544b5b5c0ea</v>
    <v>536870912</v>
    <v>1</v>
    <v>112</v>
    <v>59</v>
    <v>France</v>
    <v>24</v>
    <v>25</v>
    <v>Map</v>
    <v>26</v>
    <v>113</v>
    <v>FR</v>
    <v>446</v>
    <v>447</v>
    <v>448</v>
    <v>449</v>
    <v>450</v>
    <v>451</v>
    <v>452</v>
    <v>453</v>
    <v>454</v>
    <v>EUR</v>
    <v>France, officially the French Republic, is a transcontinental country spanning Western Europe and overseas regions and territories in the Americas and the Atlantic, Pacific and Indian Oceans. Its metropolitan area extends from the Rhine to the Atlantic Ocean and from the Mediterranean Sea to the English Channel and the North Sea; overseas territories include French Guiana in South America, Saint Pierre and Miquelon in the North Atlantic, the French West Indies, and many islands in Oceania and the Indian Ocean. Due to its several coastal territories, France has the largest exclusive economic zone in the world. France borders Belgium, Luxembourg, Germany, Switzerland, Monaco, Italy, Andorra, and Spain in continental Europe, as well as the Netherlands, Suriname, and Brazil in the Americas via its overseas territories in French Guiana and Saint Martin. Its eighteen integral regions span a combined area of 643,801 km² and over 67 million people. France is a unitary semi-presidential republic with its capital in Paris, the country's largest city and main cultural and commercial centre; other major urban areas include Marseille, Lyon, Toulouse, Lille, Bordeaux, and Nice.</v>
    <v>455</v>
    <v>456</v>
    <v>457</v>
    <v>458</v>
    <v>459</v>
    <v>460</v>
    <v>461</v>
    <v>462</v>
    <v>463</v>
    <v>451</v>
    <v>470</v>
    <v>471</v>
    <v>472</v>
    <v>473</v>
    <v>474</v>
    <v>475</v>
    <v>France</v>
    <v>La Marseillaise</v>
    <v>476</v>
    <v>French Republic</v>
    <v>477</v>
    <v>478</v>
    <v>479</v>
    <v>286</v>
    <v>480</v>
    <v>481</v>
    <v>231</v>
    <v>482</v>
    <v>483</v>
    <v>484</v>
    <v>485</v>
    <v>599</v>
    <v>600</v>
    <v>128</v>
    <v>601</v>
    <v>602</v>
    <v>France</v>
    <v>603</v>
    <v>mdp/vdpid/84</v>
  </rv>
  <rv s="0">
    <v>536870912</v>
    <v>Nýrsko</v>
    <v>f066aa50-2c6b-00bb-5643-0cefe0c8caea</v>
    <v>en-GB</v>
    <v>Map</v>
  </rv>
  <rv s="1">
    <fb>31.53</fb>
    <v>29</v>
  </rv>
  <rv s="1">
    <fb>49.293800400000002</fb>
    <v>120</v>
  </rv>
  <rv s="3">
    <v>23</v>
  </rv>
  <rv s="2">
    <v>https://www.bing.com/search?q=n%c3%bdrsko+czech+republic&amp;form=skydnc</v>
    <v>Learn more on Bing</v>
  </rv>
  <rv s="1">
    <fb>13.143238999999999</fb>
    <v>120</v>
  </rv>
  <rv s="1">
    <fb>4926</fb>
    <v>29</v>
  </rv>
  <rv s="11">
    <v>#VALUE!</v>
    <v>en-GB</v>
    <v>f066aa50-2c6b-00bb-5643-0cefe0c8caea</v>
    <v>536870912</v>
    <v>1</v>
    <v>117</v>
    <v>118</v>
    <v>Nýrsko</v>
    <v>48</v>
    <v>49</v>
    <v>Map</v>
    <v>26</v>
    <v>119</v>
    <v>38</v>
    <v>79</v>
    <v>606</v>
    <v>0</v>
    <v>Nýrsko is a town in Klatovy District in the Plzeň Region of the Czech Republic. It has about 4,900 inhabitants. It lies on the Úhlava River under the Šumava Range some 50 km south-west of the region capital of Plzeň.</v>
    <v>607</v>
    <v>608</v>
    <v>609</v>
    <v>610</v>
    <v>Nýrsko</v>
    <v>611</v>
    <v>128</v>
    <v>Nýrsko</v>
    <v>mdp/vdpid/7021357306918993921</v>
  </rv>
  <rv s="0">
    <v>536870912</v>
    <v>Brno</v>
    <v>0684e051-8a55-001d-685c-252ba33f70c7</v>
    <v>en-GB</v>
    <v>Map</v>
  </rv>
  <rv s="1">
    <fb>230.19</fb>
    <v>29</v>
  </rv>
  <rv s="1">
    <fb>49.192050600000002</fb>
    <v>120</v>
  </rv>
  <rv s="3">
    <v>24</v>
  </rv>
  <rv s="2">
    <v>https://www.bing.com/search?q=brno&amp;form=skydnc</v>
    <v>Learn more on Bing</v>
  </rv>
  <rv s="1">
    <fb>16.613190899999999</fb>
    <v>120</v>
  </rv>
  <rv s="1">
    <fb>379466</fb>
    <v>29</v>
  </rv>
  <rv s="12">
    <v>#VALUE!</v>
    <v>en-GB</v>
    <v>0684e051-8a55-001d-685c-252ba33f70c7</v>
    <v>536870912</v>
    <v>1</v>
    <v>125</v>
    <v>126</v>
    <v>Brno</v>
    <v>24</v>
    <v>25</v>
    <v>Map</v>
    <v>26</v>
    <v>42</v>
    <v>123</v>
    <v>614</v>
    <v>0</v>
    <v>Brno is a city in the South Moravian Region of the Czech Republic. Located at the confluence of the Svitava and Svratka rivers, Brno has about 380,000 inhabitants, making it the second-largest city in the Czech Republic after the capital, Prague, and one of the 100 largest cities of the EU. The Brno metropolitan area has almost 700,000 inhabitants.</v>
    <v>615</v>
    <v>616</v>
    <v>617</v>
    <v>618</v>
    <v>Brno</v>
    <v>619</v>
    <v>128</v>
    <v>Brno</v>
    <v>mdp/vdpid/7021953185128382465</v>
  </rv>
  <rv s="10">
    <v>12</v>
    <v>Latitude</v>
    <v>0</v>
  </rv>
  <rv s="10">
    <v>12</v>
    <v>Longitude</v>
    <v>0</v>
  </rv>
  <rv s="0">
    <v>536870912</v>
    <v>Ostrava</v>
    <v>2bbe6595-9f16-0d2d-2e16-cf9b8ccf1f57</v>
    <v>en-GB</v>
    <v>Map</v>
  </rv>
  <rv s="1">
    <fb>214</fb>
    <v>29</v>
  </rv>
  <rv s="1">
    <fb>49.840794000000002</fb>
    <v>120</v>
  </rv>
  <rv s="3">
    <v>25</v>
  </rv>
  <rv s="2">
    <v>https://www.bing.com/search?q=ostrava&amp;form=skydnc</v>
    <v>Learn more on Bing</v>
  </rv>
  <rv s="1">
    <fb>18.290883600000001</fb>
    <v>120</v>
  </rv>
  <rv s="1">
    <fb>279791</fb>
    <v>29</v>
  </rv>
  <rv s="12">
    <v>#VALUE!</v>
    <v>en-GB</v>
    <v>2bbe6595-9f16-0d2d-2e16-cf9b8ccf1f57</v>
    <v>536870912</v>
    <v>1</v>
    <v>130</v>
    <v>126</v>
    <v>Ostrava</v>
    <v>24</v>
    <v>25</v>
    <v>Map</v>
    <v>26</v>
    <v>42</v>
    <v>47</v>
    <v>624</v>
    <v>0</v>
    <v>Ostrava is a city in the north-east of the Czech Republic, and the capital of the Moravian-Silesian Region. It has about 280,000 inhabitants. It lies 15 km from the border with Poland, at the confluences of four rivers: Oder, Opava, Ostravice and Lučina. Ostrava is the third largest city in the Czech Republic in terms of both population and area, the second largest city in the region of Moravia, and the largest city in the historical land of Czech Silesia. It straddles the border of the two historic provinces of Moravia and Silesia. The wider conurbation – which also includes the towns of Bohumín, Havířov, Karviná, Orlová, Petřvald and Rychvald – is home to about 500,000 people, making it the largest urban area in the Czech Republic apart from the capital, Prague.</v>
    <v>625</v>
    <v>626</v>
    <v>627</v>
    <v>628</v>
    <v>Ostrava</v>
    <v>629</v>
    <v>128</v>
    <v>Ostrava</v>
    <v>mdp/vdpid/7023574826082107393</v>
  </rv>
  <rv s="2">
    <v>https://www.bing.com/financeapi/forcetrigger?t=a1mou2&amp;q=XNAS%3aAAPL&amp;form=skydnc</v>
    <v>Learn more on Bing</v>
  </rv>
  <rv s="13">
    <v>en-GB</v>
    <v>a1mou2</v>
    <v>268435456</v>
    <v>1</v>
    <v>Powered by Refinitiv</v>
    <v>131</v>
    <v>APPLE INC. (XNAS:AAPL)</v>
    <v>132</v>
    <v>133</v>
    <v>Finance</v>
    <v>134</v>
    <v>198.23</v>
    <v>124.17</v>
    <v>1.3153999999999999</v>
    <v>USD</v>
    <v>Apple Inc. designs, manufactures and markets smartphones, personal computers, tablets, wearables and accessories, and sells a variety of related services. The Company's product categories include iPhone, Mac, iPad, and Wearables, Home and Accessories. Its software platforms include iOS, iPadOS, macOS, watchOS and tvOS. Its services include advertising, AppleCare, cloud services, digital content and payment services. It operates various platforms, including the App Store, that allow customers to discover and download applications and digital content, such as books, music, video, games and podcasts. It also offers digital content through subscription-based services, including Apple Arcade, Apple Fitness+, Apple Music, Apple News+ and Apple TV+. The Company's products include iPhone 15 Pro, iPhone 15, iPhone 14, iPhone 13, MacBook Air, MacBook Pro, iMac, Mac mini, Mac Studio, Mac Pro, iPad Pro, iPad Air, iPad, iPad mini, Apple Watch Series 9, AirPods, AirPods Pro, AirPods Max and HomePod.</v>
    <v>161000</v>
    <v>Nasdaq Stock Market</v>
    <v>XNAS</v>
    <v>XNAS</v>
    <v>One Apple Park Way, CUPERTINO, CA, 95014 US</v>
    <v>190.38</v>
    <v>-0.02</v>
    <v>0</v>
    <v>-1.0540000000000001E-4</v>
    <v>0</v>
    <v>Computers, Phones &amp; Household Electronics</v>
    <v>Stock</v>
    <v>45248.041661492971</v>
    <v>631</v>
    <v>188.57</v>
    <v>2950201147500</v>
    <v>APPLE INC.</v>
    <v>APPLE INC.</v>
    <v>190.25</v>
    <v>30.927399999999999</v>
    <v>189.71</v>
    <v>189.69</v>
    <v>189.69</v>
    <v>15552750000</v>
    <v>AAPL</v>
    <v>APPLE INC. (XNAS:AAPL)</v>
    <v>50941404</v>
    <v>58063200</v>
    <v>1977</v>
  </rv>
  <rv s="14">
    <v>632</v>
  </rv>
  <rv s="2">
    <v>http://en.wikipedia.org/wiki/Public_domain</v>
    <v>Public domain</v>
  </rv>
  <rv s="2">
    <v>https://en.wikipedia.org/wiki/Microsoft</v>
    <v>Wikipedia</v>
  </rv>
  <rv s="15">
    <v>634</v>
    <v>635</v>
  </rv>
  <rv s="16">
    <v>138</v>
    <v>https://www.bing.com/th?id=AMMS_e6e837c7bf3a77408619758b7447855a&amp;qlt=95</v>
    <v>636</v>
    <v>0</v>
    <v>https://www.bing.com/images/search?form=xlimg&amp;q=microsoft</v>
    <v>Image of MICROSOFT CORPORATION</v>
  </rv>
  <rv s="2">
    <v>https://www.bing.com/financeapi/forcetrigger?t=a1xzim&amp;q=XNAS%3aMSFT&amp;form=skydnc</v>
    <v>Learn more on Bing</v>
  </rv>
  <rv s="17">
    <v>en-GB</v>
    <v>a1xzim</v>
    <v>268435456</v>
    <v>1</v>
    <v>Powered by Refinitiv</v>
    <v>135</v>
    <v>MICROSOFT CORPORATION (XNAS:MSFT)</v>
    <v>136</v>
    <v>137</v>
    <v>Finance</v>
    <v>134</v>
    <v>376.35</v>
    <v>219.35</v>
    <v>0.88939999999999997</v>
    <v>USD</v>
    <v>Microsoft Corporation is a technology company. The Company develops and supports software, services, devices, and solutions. The Company’s segments include Productivity and Business Processes, Intelligent Cloud, and More Personal Computing. The Productivity and Business Processes segment consists of products and services in its portfolio of productivity, communication, and information services. This segment primarily comprises: Office Commercial, Office Consumer, LinkedIn, and Dynamics business solutions. The Intelligent Cloud segment consists of server products and cloud services, including Azure and other cloud services, SQL Server, Windows Server, Visual Studio, System Center, and related Client Access Licenses (CALs), and Nuance and GitHub; and Enterprise Services, including enterprise support services, industry solutions and Nuance professional services. The More Personal Computing segment primarily comprises Windows, devices, gaming, and search and news advertising.</v>
    <v>221000</v>
    <v>Nasdaq Stock Market</v>
    <v>XNAS</v>
    <v>XNAS</v>
    <v>One Microsoft Way, REDMOND, WA, 98052-6399 US</v>
    <v>374.37</v>
    <v>-6.3342999999999998</v>
    <v>-9.6799999999999994E-3</v>
    <v>-1.6839E-2</v>
    <v>-3.58</v>
    <v>637</v>
    <v>Software &amp; IT Services</v>
    <v>Stock</v>
    <v>45248.041656620313</v>
    <v>638</v>
    <v>367</v>
    <v>2748715819353</v>
    <v>MICROSOFT CORPORATION</v>
    <v>MICROSOFT CORPORATION</v>
    <v>373.61</v>
    <v>36.427700000000002</v>
    <v>376.17</v>
    <v>369.83569999999997</v>
    <v>366.27</v>
    <v>7432262000</v>
    <v>MSFT</v>
    <v>MICROSOFT CORPORATION (XNAS:MSFT)</v>
    <v>40325371</v>
    <v>26535045</v>
    <v>1993</v>
  </rv>
  <rv s="14">
    <v>639</v>
  </rv>
  <rv s="2">
    <v>https://www.bing.com/financeapi/forcetrigger?t=a24kar&amp;q=XNAS%3aTSLA&amp;form=skydnc</v>
    <v>Learn more on Bing</v>
  </rv>
  <rv s="13">
    <v>en-GB</v>
    <v>a24kar</v>
    <v>268435456</v>
    <v>1</v>
    <v>Powered by Refinitiv</v>
    <v>131</v>
    <v>TESLA, INC. (XNAS:TSLA)</v>
    <v>132</v>
    <v>133</v>
    <v>Finance</v>
    <v>139</v>
    <v>299.29000000000002</v>
    <v>101.81</v>
    <v>2.2652000000000001</v>
    <v>USD</v>
    <v>Tesla, Inc. designs, develops, manufactures, sells and leases fully electric vehicles and energy generation and storage systems, and offer services related to its products. The Company's automotive segment includes the design, development, manufacturing, sales, and leasing of electric vehicles as well as sales of automotive regulatory credits. Additionally, the automotive segment is also comprised of services and other, which includes non-warranty after-sales vehicle services, sales of used vehicles, retail merchandise, sales by its acquired subsidiaries to third party customers, and vehicle insurance. Its energy generation and storage segment include the design, manufacture, installation, sales and leasing of solar energy generation and energy storage products and related services and sales of solar energy systems incentives. Its automotive products include Model 3, Model Y, Model S and Model X. Powerwall and Megapack are its lithium-ion battery energy storage products.</v>
    <v>127855</v>
    <v>Nasdaq Stock Market</v>
    <v>XNAS</v>
    <v>XNAS</v>
    <v>1 Tesla Road, AUSTIN, TX, 78725 US</v>
    <v>237.39</v>
    <v>0.71</v>
    <v>-1.323E-3</v>
    <v>3.0399999999999997E-3</v>
    <v>-0.31</v>
    <v>Automobiles &amp; Auto Parts</v>
    <v>Stock</v>
    <v>45247.924454941407</v>
    <v>641</v>
    <v>226.54</v>
    <v>744821190300</v>
    <v>TESLA, INC.</v>
    <v>TESLA, INC.</v>
    <v>232</v>
    <v>75.271000000000001</v>
    <v>233.59</v>
    <v>234.3</v>
    <v>233.99</v>
    <v>3178921000</v>
    <v>TSLA</v>
    <v>TESLA, INC. (XNAS:TSLA)</v>
    <v>142766234</v>
    <v>124720511</v>
    <v>2003</v>
  </rv>
  <rv s="14">
    <v>642</v>
  </rv>
  <rv s="18">
    <v>en-GB</v>
    <v>av6xrw</v>
    <v>268435456</v>
    <v>1</v>
    <v>Powered by Refinitiv</v>
    <v>140</v>
    <v>CZK/USD</v>
    <v>141</v>
    <v>142</v>
    <v>Finance</v>
    <v>143</v>
    <v>4.759E-2</v>
    <v>4.197E-2</v>
    <v>USD</v>
    <v>CZK</v>
    <v>2.0000000000000001E-4</v>
    <v>4.5129999999999997E-3</v>
    <v>Currency Pair</v>
    <v>45247.916597222225</v>
    <v>Czech Koruna/US Dollar FX Cross Rate</v>
    <v>4.4319999999999998E-2</v>
    <v>4.4519999999999997E-2</v>
    <v>CZKUSD</v>
    <v>CZK/USD</v>
  </rv>
  <rv s="14">
    <v>644</v>
  </rv>
  <rv s="18">
    <v>en-GB</v>
    <v>av6qu2</v>
    <v>268435456</v>
    <v>1</v>
    <v>Powered by Refinitiv</v>
    <v>140</v>
    <v>CZK/EUR</v>
    <v>141</v>
    <v>144</v>
    <v>Finance</v>
    <v>143</v>
    <v>4.3040000000000002E-2</v>
    <v>4.0349999999999997E-2</v>
    <v>EUR</v>
    <v>CZK</v>
    <v>-4.0000000000000003E-5</v>
    <v>-9.7940000000000006E-4</v>
    <v>Currency Pair</v>
    <v>45247.916666666664</v>
    <v>Czech Koruna/Euro FX Cross Rate</v>
    <v>4.0840000000000001E-2</v>
    <v>4.0800000000000003E-2</v>
    <v>CZKEUR</v>
    <v>CZK/EUR</v>
  </rv>
  <rv s="14">
    <v>646</v>
  </rv>
  <rv s="18">
    <v>en-GB</v>
    <v>avymoc</v>
    <v>268435456</v>
    <v>1</v>
    <v>Powered by Refinitiv</v>
    <v>140</v>
    <v>USD/CZK</v>
    <v>141</v>
    <v>145</v>
    <v>Finance</v>
    <v>143</v>
    <v>23.811</v>
    <v>20.981000000000002</v>
    <v>CZK</v>
    <v>USD</v>
    <v>-0.11799999999999999</v>
    <v>-5.2390000000000006E-3</v>
    <v>Currency Pair</v>
    <v>45247.916597222225</v>
    <v>US Dollar/Czech Koruna FX Spot Rate</v>
    <v>22.521999999999998</v>
    <v>22.404</v>
    <v>USDCZK</v>
    <v>USD/CZK</v>
  </rv>
  <rv s="14">
    <v>648</v>
  </rv>
  <rv s="18">
    <v>en-GB</v>
    <v>av8umw</v>
    <v>268435456</v>
    <v>1</v>
    <v>Powered by Refinitiv</v>
    <v>140</v>
    <v>EUR/CZK</v>
    <v>141</v>
    <v>145</v>
    <v>Finance</v>
    <v>143</v>
    <v>24.745000000000001</v>
    <v>23.190999999999999</v>
    <v>CZK</v>
    <v>EUR</v>
    <v>0</v>
    <v>0</v>
    <v>Currency Pair</v>
    <v>45247.916666666664</v>
    <v>Euro/Czech Koruna FX Cross Rate</v>
    <v>24.436</v>
    <v>24.436</v>
    <v>EURCZK</v>
    <v>EUR/CZK</v>
  </rv>
  <rv s="14">
    <v>650</v>
  </rv>
  <rv s="2">
    <v>https://www.bing.com/financeapi/forcetrigger?t=ae8mtc&amp;q=XPAR%3aEUR&amp;form=skydnc</v>
    <v>Learn more on Bing</v>
  </rv>
  <rv s="19">
    <v>en-GB</v>
    <v>ae8mtc</v>
    <v>268435456</v>
    <v>1</v>
    <v>Powered by Refinitiv</v>
    <v>146</v>
    <v>Euro Ressources SA (XPAR:EUR)</v>
    <v>132</v>
    <v>147</v>
    <v>Finance</v>
    <v>148</v>
    <v>3.5</v>
    <v>2.5</v>
    <v>0.2979</v>
    <v>EUR</v>
    <v>Euro Ressources SA is a France-based company focused on precious-metal royalties. Its principal activity is the holding of the Rosebel Royalty. The Company’s principal asset is a royalty interest on production from the Rosebel gold mine. The property upon which the Rosebel Gold Mine is located covers an area of 170 square kilometers in north central Suriname. The property lies in the District of Brokopondo, between the Suriname River to the east and the Saramacca River to the west, approximately 80 kilometers south of the capital city of Paramaribo. The Rosebel Gold Mine is owned and operated by IAMGOLD Corporation.</v>
    <v>0</v>
    <v>Euronext Paris</v>
    <v>XPAR</v>
    <v>XPAR</v>
    <v>23 rue du Roule, PARIS, ILE-DE-FRANCE, 75001 FR</v>
    <v>3.49</v>
    <v>-0.03</v>
    <v>-8.5710000000000005E-3</v>
    <v>Metals &amp; Mining</v>
    <v>Stock</v>
    <v>45247.708333333336</v>
    <v>652</v>
    <v>3.47</v>
    <v>216844800</v>
    <v>Euro Ressources SA</v>
    <v>Euro Ressources SA</v>
    <v>3.47</v>
    <v>10.5517</v>
    <v>3.5</v>
    <v>3.47</v>
    <v>62491280</v>
    <v>EUR</v>
    <v>Euro Ressources SA (XPAR:EUR)</v>
    <v>3915</v>
    <v>55070</v>
    <v>1993</v>
  </rv>
  <rv s="14">
    <v>653</v>
  </rv>
</rvData>
</file>

<file path=xl/richData/rdrichvaluestructure.xml><?xml version="1.0" encoding="utf-8"?>
<rvStructures xmlns="http://schemas.microsoft.com/office/spreadsheetml/2017/richdata" count="20">
  <s t="_linkedentity2">
    <k n="%EntityServiceId" t="i"/>
    <k n="_DisplayString" t="s"/>
    <k n="%EntityId" t="s"/>
    <k n="%EntityCulture" t="s"/>
    <k n="_Icon" t="s"/>
  </s>
  <s t="_formattednumber">
    <k n="_Format" t="spb"/>
  </s>
  <s t="_hyperlink">
    <k n="Address" t="s"/>
    <k n="Text" t="s"/>
  </s>
  <s t="_array">
    <k n="array" t="a"/>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ountry/region" t="r"/>
    <k n="Description" t="s"/>
    <k n="Leader(s)" t="r"/>
    <k n="LearnMoreOnLink"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webimage">
    <k n="WebImageIdentifier" t="i"/>
    <k n="_Provider" t="spb"/>
    <k n="Attribution" t="spb"/>
    <k n="CalcOrigin" t="i"/>
    <k n="ComputedImage" t="b"/>
    <k n="Text"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error">
    <k n="errorType" t="i"/>
    <k n="field" t="s"/>
    <k n="subType" t="i"/>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Latitude" t="r"/>
    <k n="Leader(s)"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Latitude" t="r"/>
    <k n="Leader(s)" t="r"/>
    <k n="LearnMoreOnLink" t="r"/>
    <k n="Longitude" t="r"/>
    <k n="Name" t="s"/>
    <k n="Population" t="r"/>
    <k n="Time zone(s)" t="r"/>
    <k n="UniqueName" t="s"/>
    <k n="VDPID/VSID" t="s"/>
  </s>
  <s t="_linkedentitycore">
    <k n="%EntityCulture" t="s"/>
    <k n="%EntityId" t="s"/>
    <k n="%EntityServiceId"/>
    <k n="%IsRefreshable" t="b"/>
    <k n="%ProviderInfo" t="s"/>
    <k n="_Display" t="spb"/>
    <k n="_DisplayString" t="s"/>
    <k n="_Flags" t="spb"/>
    <k n="_Format" t="spb"/>
    <k n="_Icon" t="s"/>
    <k n="_SubLabel" t="spb"/>
    <k n="52 week high"/>
    <k n="52 week low"/>
    <k n="Beta"/>
    <k n="Currency" t="s"/>
    <k n="Description" t="s"/>
    <k n="Employees"/>
    <k n="Exchange" t="s"/>
    <k n="Exchange abbreviation" t="s"/>
    <k n="ExchangeID" t="s"/>
    <k n="Headquarters" t="s"/>
    <k n="High"/>
    <k n="Change"/>
    <k n="Change % (Extended hours)"/>
    <k n="Change (%)"/>
    <k n="Change (Extended hours)"/>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
    <k n="%cvi" t="r"/>
  </s>
  <s t="_sourceattribution">
    <k n="License" t="r"/>
    <k n="Source" t="r"/>
  </s>
  <s t="_imageurl">
    <k n="_Provider" t="spb"/>
    <k n="Address" t="s"/>
    <k n="Attribution" t="r"/>
    <k n="ComputedImage" t="b"/>
    <k n="More Images 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urrency" t="s"/>
    <k n="Description" t="s"/>
    <k n="Employees"/>
    <k n="Exchange" t="s"/>
    <k n="Exchange abbreviation" t="s"/>
    <k n="ExchangeID" t="s"/>
    <k n="Headquarters" t="s"/>
    <k n="High"/>
    <k n="Change"/>
    <k n="Change % (Extended hours)"/>
    <k n="Change (%)"/>
    <k n="Change (Extended hours)"/>
    <k n="Image" t="r"/>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Currency" t="s"/>
    <k n="From currency" t="s"/>
    <k n="Change"/>
    <k n="Change (%)"/>
    <k n="Instrument type" t="s"/>
    <k n="Last trade time"/>
    <k n="Name" t="s"/>
    <k n="Previous close"/>
    <k n="Price"/>
    <k n="Ticker symbol" t="s"/>
    <k n="UniqueName" t="s"/>
  </s>
  <s t="_linkedentitycore">
    <k n="%EntityCulture" t="s"/>
    <k n="%EntityId" t="s"/>
    <k n="%EntityServiceId"/>
    <k n="%IsRefreshable" t="b"/>
    <k n="%ProviderInfo" t="s"/>
    <k n="_Display" t="spb"/>
    <k n="_DisplayString" t="s"/>
    <k n="_Flags" t="spb"/>
    <k n="_Format" t="spb"/>
    <k n="_Icon" t="s"/>
    <k n="_SubLabel" t="spb"/>
    <k n="52 week high"/>
    <k n="52 week low"/>
    <k n="Beta"/>
    <k n="Currency" t="s"/>
    <k n="Description" t="s"/>
    <k n="Employees"/>
    <k n="Exchange" t="s"/>
    <k n="Exchange abbreviation" t="s"/>
    <k n="ExchangeID" t="s"/>
    <k n="Headquarters" t="s"/>
    <k n="High"/>
    <k n="Change"/>
    <k n="Change (%)"/>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rvStructures>
</file>

<file path=xl/richData/rdsupportingpropertybag.xml><?xml version="1.0" encoding="utf-8"?>
<supportingPropertyBags xmlns="http://schemas.microsoft.com/office/spreadsheetml/2017/richdata2">
  <spbArrays count="11">
    <a count="62">
      <v t="s">%EntityServiceId</v>
      <v t="s">%IsRefreshable</v>
      <v t="s">%EntityCulture</v>
      <v t="s">%EntityId</v>
      <v t="s">_Icon</v>
      <v t="s">_Provider</v>
      <v t="s">_Attribution</v>
      <v t="s">_Display</v>
      <v t="s">Name</v>
      <v t="s">_Format</v>
      <v t="s">Capital/Major City</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23">
      <v t="s">%EntityServiceId</v>
      <v t="s">%IsRefreshable</v>
      <v t="s">%EntityCulture</v>
      <v t="s">%EntityId</v>
      <v t="s">_Icon</v>
      <v t="s">_Provider</v>
      <v t="s">_Attribution</v>
      <v t="s">_Display</v>
      <v t="s">Name</v>
      <v t="s">_Format</v>
      <v t="s">Leader(s)</v>
      <v t="s">Country/region</v>
      <v t="s">_SubLabel</v>
      <v t="s">Population</v>
      <v t="s">Area</v>
      <v t="s">Abbreviation</v>
      <v t="s">Time zone(s)</v>
      <v t="s">_Flags</v>
      <v t="s">VDPID/VSID</v>
      <v t="s">UniqueName</v>
      <v t="s">_DisplayString</v>
      <v t="s">LearnMoreOnLink</v>
      <v t="s">Description</v>
    </a>
    <a count="6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26">
      <v t="s">%EntityServiceId</v>
      <v t="s">%IsRefreshable</v>
      <v t="s">%EntityCulture</v>
      <v t="s">%EntityId</v>
      <v t="s">_Icon</v>
      <v t="s">_Provider</v>
      <v t="s">_Attribution</v>
      <v t="s">_Display</v>
      <v t="s">Name</v>
      <v t="s">_Format</v>
      <v t="s">Admin Division 2 (County/district/other)</v>
      <v t="s">Admin Division 1 (State/province/other)</v>
      <v t="s">Country/region</v>
      <v t="s">Leader(s)</v>
      <v t="s">_SubLabel</v>
      <v t="s">Population</v>
      <v t="s">Area</v>
      <v t="s">Latitude</v>
      <v t="s">Longitude</v>
      <v t="s">Time zone(s)</v>
      <v t="s">_Flags</v>
      <v t="s">VDPID/VSID</v>
      <v t="s">UniqueName</v>
      <v t="s">_DisplayString</v>
      <v t="s">LearnMoreOnLink</v>
      <v t="s">Description</v>
    </a>
    <a count="25">
      <v t="s">%EntityServiceId</v>
      <v t="s">%IsRefreshable</v>
      <v t="s">%EntityCulture</v>
      <v t="s">%EntityId</v>
      <v t="s">_Icon</v>
      <v t="s">_Provider</v>
      <v t="s">_Attribution</v>
      <v t="s">_Display</v>
      <v t="s">Name</v>
      <v t="s">_Format</v>
      <v t="s">Admin Division 1 (State/province/other)</v>
      <v t="s">Country/region</v>
      <v t="s">Leader(s)</v>
      <v t="s">_SubLabel</v>
      <v t="s">Population</v>
      <v t="s">Area</v>
      <v t="s">Latitude</v>
      <v t="s">Longitude</v>
      <v t="s">Time zone(s)</v>
      <v t="s">_Flags</v>
      <v t="s">VDPID/VSID</v>
      <v t="s">UniqueName</v>
      <v t="s">_DisplayString</v>
      <v t="s">LearnMoreOnLink</v>
      <v t="s">Description</v>
    </a>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6">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24">
      <v t="s">%EntityServiceId</v>
      <v t="s">_Format</v>
      <v t="s">%IsRefreshable</v>
      <v t="s">%EntityCulture</v>
      <v t="s">%EntityId</v>
      <v t="s">_Icon</v>
      <v t="s">_Display</v>
      <v t="s">Name</v>
      <v t="s">Price</v>
      <v t="s">_SubLabel</v>
      <v t="s">Last trade time</v>
      <v t="s">Ticker symbol</v>
      <v t="s">Change</v>
      <v t="s">Change (%)</v>
      <v t="s">Currency</v>
      <v t="s">From currency</v>
      <v t="s">Previous close</v>
      <v t="s">52 week high</v>
      <v t="s">52 week low</v>
      <v t="s">Instrument type</v>
      <v t="s">_Flags</v>
      <v t="s">UniqueName</v>
      <v t="s">_DisplayString</v>
      <v t="s">%ProviderInfo</v>
    </a>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spbArrays>
  <spbData count="149">
    <spb s="0">
      <v xml:space="preserve">data.worldbank.org	</v>
      <v xml:space="preserve">	</v>
      <v xml:space="preserve">http://data.worldbank.org/indicator/FP.CPI.TOTL	</v>
      <v xml:space="preserve">	</v>
    </spb>
    <spb s="0">
      <v xml:space="preserve">Wikipedia	Cia	travel.state.gov	</v>
      <v xml:space="preserve">CC-BY-SA			</v>
      <v xml:space="preserve">http://en.wikipedia.org/wiki/Czech_Republic	https://www.cia.gov/library/publications/the-world-factbook/geos/ez.html?Transportation	https://travel.state.gov/content/travel/en/international-travel/International-Travel-Country-Information-Pages/CzechRepublic.html	</v>
      <v xml:space="preserve">http://creativecommons.org/licenses/by-sa/3.0/			</v>
    </spb>
    <spb s="0">
      <v xml:space="preserve">Cia	</v>
      <v xml:space="preserve">	</v>
      <v xml:space="preserve">https://www.cia.gov/library/publications/the-world-factbook/geos/ez.html?Transportation	</v>
      <v xml:space="preserve">	</v>
    </spb>
    <spb s="0">
      <v xml:space="preserve">Wikipedia	Wikipedia	Cia	travel.state.gov	Sec	</v>
      <v xml:space="preserve">CC-BY-SA	CC-BY-SA				</v>
      <v xml:space="preserve">http://en.wikipedia.org/wiki/Czech_Republic	https://en.wikipedia.org/wiki/Czech_Republic	https://www.cia.gov/library/publications/the-world-factbook/geos/ez.html?Transportation	https://travel.state.gov/content/travel/en/international-travel/International-Travel-Country-Information-Pages/CzechRepublic.html	https://www.sec.gov/cgi-bin/browse-edgar?action=getcompany&amp;CIK=0001932296	</v>
      <v xml:space="preserve">http://creativecommons.org/licenses/by-sa/3.0/	http://creativecommons.org/licenses/by-sa/3.0/				</v>
    </spb>
    <spb s="0">
      <v xml:space="preserve">data.worldbank.org	</v>
      <v xml:space="preserve">	</v>
      <v xml:space="preserve">http://data.worldbank.org/indicator/SP.DYN.CBRT.IN	</v>
      <v xml:space="preserve">	</v>
    </spb>
    <spb s="0">
      <v xml:space="preserve">data.worldbank.org	</v>
      <v xml:space="preserve">	</v>
      <v xml:space="preserve">http://data.worldbank.org/indicator/SP.POP.TOTL	</v>
      <v xml:space="preserve">	</v>
    </spb>
    <spb s="0">
      <v xml:space="preserve">Wikipedia	</v>
      <v xml:space="preserve">CC-BY-SA	</v>
      <v xml:space="preserve">http://en.wikipedia.org/wiki/Czech_Republic	</v>
      <v xml:space="preserve">http://creativecommons.org/licenses/by-sa/3.0/	</v>
    </spb>
    <spb s="0">
      <v xml:space="preserve">Wikipedia	Cia	</v>
      <v xml:space="preserve">CC-BY-SA		</v>
      <v xml:space="preserve">http://en.wikipedia.org/wiki/Czech_Republic	https://www.cia.gov/library/publications/the-world-factbook/geos/ez.html?Transportation	</v>
      <v xml:space="preserve">http://creativecommons.org/licenses/by-sa/3.0/		</v>
    </spb>
    <spb s="0">
      <v xml:space="preserve">Wikipedia	travel.state.gov	Sec	</v>
      <v xml:space="preserve">CC-BY-SA			</v>
      <v xml:space="preserve">http://en.wikipedia.org/wiki/Czech_Republic	https://travel.state.gov/content/travel/en/international-travel/International-Travel-Country-Information-Pages/CzechRepublic.html	https://www.sec.gov/cgi-bin/browse-edgar?action=getcompany&amp;CIK=0001932296	</v>
      <v xml:space="preserve">http://creativecommons.org/licenses/by-sa/3.0/			</v>
    </spb>
    <spb s="0">
      <v xml:space="preserve">travel.state.gov	</v>
      <v xml:space="preserve">	</v>
      <v xml:space="preserve">https://travel.state.gov/content/travel/en/international-travel/International-Travel-Country-Information-Pages/CzechRepublic.html	</v>
      <v xml:space="preserve">	</v>
    </spb>
    <spb s="0">
      <v xml:space="preserve">data.worldbank.org	</v>
      <v xml:space="preserve">	</v>
      <v xml:space="preserve">http://data.worldbank.org/indicator/SP.DYN.TFRT.IN	</v>
      <v xml:space="preserve">	</v>
    </spb>
    <spb s="0">
      <v xml:space="preserve">data.worldbank.org	</v>
      <v xml:space="preserve">	</v>
      <v xml:space="preserve">http://data.worldbank.org/indicator/SP.DYN.LE00.IN	</v>
      <v xml:space="preserve">	</v>
    </spb>
    <spb s="0">
      <v xml:space="preserve">data.worldbank.org	</v>
      <v xml:space="preserve">	</v>
      <v xml:space="preserve">http://data.worldbank.org/indicator/SP.DYN.IMRT.IN	</v>
      <v xml:space="preserve">	</v>
    </spb>
    <spb s="0">
      <v xml:space="preserve">data.worldbank.org	</v>
      <v xml:space="preserve">	</v>
      <v xml:space="preserve">http://data.worldbank.org/indicator/SP.URB.TOTL	</v>
      <v xml:space="preserve">	</v>
    </spb>
    <spb s="0">
      <v xml:space="preserve">data.worldbank.org	</v>
      <v xml:space="preserve">	</v>
      <v xml:space="preserve">http://data.worldbank.org/indicator/MS.MIL.TOTL.P1	</v>
      <v xml:space="preserve">	</v>
    </spb>
    <spb s="0">
      <v xml:space="preserve">data.worldbank.org	</v>
      <v xml:space="preserve">	</v>
      <v xml:space="preserve">http://data.worldbank.org/indicator/SH.MED.PHYS.ZS	</v>
      <v xml:space="preserve">	</v>
    </spb>
    <spb s="0">
      <v xml:space="preserve">data.worldbank.org	</v>
      <v xml:space="preserve">	</v>
      <v xml:space="preserve">http://data.worldbank.org/indicator/EN.ATM.CO2E.KT	</v>
      <v xml:space="preserve">	</v>
    </spb>
    <spb s="0">
      <v xml:space="preserve">data.worldbank.org	</v>
      <v xml:space="preserve">	</v>
      <v xml:space="preserve">http://data.worldbank.org/indicator/SH.STA.MMRT	</v>
      <v xml:space="preserve">	</v>
    </spb>
    <spb s="0">
      <v xml:space="preserve">data.worldbank.org	</v>
      <v xml:space="preserve">	</v>
      <v xml:space="preserve">http://data.worldbank.org/indicator/EG.USE.ELEC.KH.PC	</v>
      <v xml:space="preserve">	</v>
    </spb>
    <spb s="0">
      <v xml:space="preserve">data.worldbank.org	</v>
      <v xml:space="preserve">	</v>
      <v xml:space="preserve">http://data.worldbank.org/indicator/SL.TLF.CACT.ZS	</v>
      <v xml:space="preserve">	</v>
    </spb>
    <spb s="1">
      <v>0</v>
      <v>1</v>
      <v>2</v>
      <v>3</v>
      <v>4</v>
      <v>5</v>
      <v>3</v>
      <v>6</v>
      <v>6</v>
      <v>7</v>
      <v>8</v>
      <v>6</v>
      <v>6</v>
      <v>9</v>
      <v>2</v>
      <v>10</v>
      <v>1</v>
      <v>2</v>
      <v>11</v>
      <v>6</v>
      <v>2</v>
      <v>12</v>
      <v>13</v>
      <v>14</v>
      <v>2</v>
      <v>2</v>
      <v>8</v>
      <v>2</v>
      <v>15</v>
      <v>16</v>
      <v>17</v>
      <v>18</v>
      <v>2</v>
      <v>1</v>
      <v>2</v>
      <v>2</v>
      <v>2</v>
      <v>2</v>
      <v>2</v>
      <v>2</v>
      <v>2</v>
      <v>2</v>
      <v>2</v>
      <v>2</v>
      <v>19</v>
    </spb>
    <spb s="2">
      <v>0</v>
      <v>Name</v>
      <v>LearnMoreOnLink</v>
    </spb>
    <spb s="3">
      <v>0</v>
      <v>0</v>
      <v>0</v>
    </spb>
    <spb s="4">
      <v>0</v>
      <v>0</v>
    </spb>
    <spb s="5">
      <v>22</v>
      <v>22</v>
      <v>23</v>
      <v>22</v>
    </spb>
    <spb s="6">
      <v>1</v>
      <v>2</v>
    </spb>
    <spb s="7">
      <v>https://www.bing.com</v>
      <v>https://www.bing.com/th?id=Ga%5Cbing_yt.png&amp;w=100&amp;h=40&amp;c=0&amp;pid=0.1</v>
      <v>Powered by Bing</v>
    </spb>
    <spb s="8">
      <v>2019</v>
      <v>2019</v>
      <v>square km</v>
      <v>per thousand (2018)</v>
      <v>2019</v>
      <v>2019</v>
      <v>2018</v>
      <v>per liter (2016)</v>
      <v>2019</v>
      <v>years (2018)</v>
      <v>2018</v>
      <v>per thousand (2018)</v>
      <v>2019</v>
      <v>2017</v>
      <v>2016</v>
      <v>2019</v>
      <v>2016</v>
      <v>2018</v>
      <v>kilotons per year (2016)</v>
      <v>deaths per 100,000 (2017)</v>
      <v>kWh (2014)</v>
      <v>2015</v>
      <v>2008</v>
      <v>2017</v>
      <v>2017</v>
      <v>2017</v>
      <v>2017</v>
      <v>2017</v>
      <v>2015</v>
      <v>2017</v>
      <v>2017</v>
      <v>2017</v>
      <v>2017</v>
      <v>2019</v>
    </spb>
    <spb s="9">
      <v>3</v>
    </spb>
    <spb s="9">
      <v>4</v>
    </spb>
    <spb s="9">
      <v>5</v>
    </spb>
    <spb s="9">
      <v>6</v>
    </spb>
    <spb s="9">
      <v>7</v>
    </spb>
    <spb s="9">
      <v>8</v>
    </spb>
    <spb s="9">
      <v>9</v>
    </spb>
    <spb s="9">
      <v>10</v>
    </spb>
    <spb s="9">
      <v>11</v>
    </spb>
    <spb s="0">
      <v xml:space="preserve">Wikipedia	</v>
      <v xml:space="preserve">CC-BY-SA	</v>
      <v xml:space="preserve">http://en.wikipedia.org/wiki/Prague	</v>
      <v xml:space="preserve">http://creativecommons.org/licenses/by-sa/3.0/	</v>
    </spb>
    <spb s="0">
      <v xml:space="preserve">Wikipedia	Facebook	Sec	Weathertrends360	</v>
      <v xml:space="preserve">CC-BY-SA				</v>
      <v xml:space="preserve">http://en.wikipedia.org/wiki/Prague	https://www.facebook.com/prahaeu	https://www.sec.gov/cgi-bin/browse-edgar?action=getcompany&amp;CIK=0001932296	https://www.weathertrends360.com/	</v>
      <v xml:space="preserve">http://creativecommons.org/licenses/by-sa/3.0/				</v>
    </spb>
    <spb s="0">
      <v xml:space="preserve">Wikipedia	Wikipedia	Facebook	Sec	</v>
      <v xml:space="preserve">CC-BY-SA	CC-BY-SA			</v>
      <v xml:space="preserve">http://en.wikipedia.org/wiki/Prague	https://en.wikipedia.org/wiki/Prague	https://www.facebook.com/prahaeu	https://www.sec.gov/cgi-bin/browse-edgar?action=getcompany&amp;CIK=0001932296	</v>
      <v xml:space="preserve">http://creativecommons.org/licenses/by-sa/3.0/	http://creativecommons.org/licenses/by-sa/3.0/			</v>
    </spb>
    <spb s="10">
      <v>37</v>
      <v>38</v>
      <v>37</v>
      <v>38</v>
      <v>37</v>
      <v>37</v>
      <v>39</v>
    </spb>
    <spb s="2">
      <v>1</v>
      <v>Name</v>
      <v>LearnMoreOnLink</v>
    </spb>
    <spb s="11">
      <v>square km</v>
      <v>2022</v>
    </spb>
    <spb s="0">
      <v xml:space="preserve">Wikipedia	Wikipedia	</v>
      <v xml:space="preserve">CC-BY-SA	CC-BY-SA	</v>
      <v xml:space="preserve">http://en.wikipedia.org/wiki/Olomouc	http://es.wikipedia.org/wiki/Olomouc	</v>
      <v xml:space="preserve">http://creativecommons.org/licenses/by-sa/3.0/	http://creativecommons.org/licenses/by-sa/3.0/	</v>
    </spb>
    <spb s="0">
      <v xml:space="preserve">Wikipedia	Weathertrends360	</v>
      <v xml:space="preserve">CC-BY-SA		</v>
      <v xml:space="preserve">http://en.wikipedia.org/wiki/Olomouc	https://www.weathertrends360.com/	</v>
      <v xml:space="preserve">http://creativecommons.org/licenses/by-sa/3.0/		</v>
    </spb>
    <spb s="0">
      <v xml:space="preserve">Wikipedia	</v>
      <v xml:space="preserve">CC-BY-SA	</v>
      <v xml:space="preserve">http://en.wikipedia.org/wiki/Olomouc	</v>
      <v xml:space="preserve">http://creativecommons.org/licenses/by-sa/3.0/	</v>
    </spb>
    <spb s="0">
      <v xml:space="preserve">Wikipedia	Wikipedia	</v>
      <v xml:space="preserve">CC-BY-SA	CC-BY-SA	</v>
      <v xml:space="preserve">http://en.wikipedia.org/wiki/Olomouc	https://en.wikipedia.org/wiki/Olomouc	</v>
      <v xml:space="preserve">http://creativecommons.org/licenses/by-sa/3.0/	http://creativecommons.org/licenses/by-sa/3.0/	</v>
    </spb>
    <spb s="10">
      <v>43</v>
      <v>44</v>
      <v>45</v>
      <v>44</v>
      <v>45</v>
      <v>45</v>
      <v>46</v>
    </spb>
    <spb s="12">
      <v>22</v>
      <v>22</v>
      <v>22</v>
    </spb>
    <spb s="13">
      <v>1</v>
    </spb>
    <spb s="0">
      <v xml:space="preserve">Wikipedia	Cia	travel.state.gov	</v>
      <v xml:space="preserve">CC-BY-SA			</v>
      <v xml:space="preserve">http://en.wikipedia.org/wiki/Slovakia	https://www.cia.gov/library/publications/the-world-factbook/geos/lo.html?Transportation	https://travel.state.gov/content/travel/en/international-travel/International-Travel-Country-Information-Pages/Slovakia.html	</v>
      <v xml:space="preserve">http://creativecommons.org/licenses/by-sa/3.0/			</v>
    </spb>
    <spb s="0">
      <v xml:space="preserve">Wikipedia	Wikipedia	Wikipedia	Cia	</v>
      <v xml:space="preserve">CC-BY-SA	CC-BY-SA	CC-BY-SA		</v>
      <v xml:space="preserve">http://en.wikipedia.org/wiki/Slovakia	http://es.wikipedia.org/wiki/Eslovaquia	http://fr.wikipedia.org/wiki/Slovaquie	https://www.cia.gov/library/publications/the-world-factbook/geos/lo.html?Transportation	</v>
      <v xml:space="preserve">http://creativecommons.org/licenses/by-sa/3.0/	http://creativecommons.org/licenses/by-sa/3.0/	http://creativecommons.org/licenses/by-sa/3.0/		</v>
    </spb>
    <spb s="0">
      <v xml:space="preserve">Wikipedia	Wikipedia	Cia	travel.state.gov	Sec	</v>
      <v xml:space="preserve">CC-BY-SA	CC-BY-SA				</v>
      <v xml:space="preserve">http://en.wikipedia.org/wiki/Slovakia	https://en.wikipedia.org/wiki/Slovakia	https://www.cia.gov/library/publications/the-world-factbook/geos/lo.html?Transportation	https://travel.state.gov/content/travel/en/international-travel/International-Travel-Country-Information-Pages/Slovakia.html	https://www.sec.gov/cgi-bin/browse-edgar?action=getcompany&amp;CIK=0001700849	</v>
      <v xml:space="preserve">http://creativecommons.org/licenses/by-sa/3.0/	http://creativecommons.org/licenses/by-sa/3.0/				</v>
    </spb>
    <spb s="0">
      <v xml:space="preserve">Wikipedia	</v>
      <v xml:space="preserve">CC-BY-SA	</v>
      <v xml:space="preserve">http://en.wikipedia.org/wiki/Slovakia	</v>
      <v xml:space="preserve">http://creativecommons.org/licenses/by-sa/3.0/	</v>
    </spb>
    <spb s="0">
      <v xml:space="preserve">Wikipedia	Cia	</v>
      <v xml:space="preserve">CC-BY-SA		</v>
      <v xml:space="preserve">http://en.wikipedia.org/wiki/Slovakia	https://www.cia.gov/library/publications/the-world-factbook/geos/lo.html?Transportation	</v>
      <v xml:space="preserve">http://creativecommons.org/licenses/by-sa/3.0/		</v>
    </spb>
    <spb s="0">
      <v xml:space="preserve">Wikipedia	Wikipedia	Cia	travel.state.gov	</v>
      <v xml:space="preserve">CC-BY-SA	CC-BY-SA			</v>
      <v xml:space="preserve">http://en.wikipedia.org/wiki/Slovakia	http://fr.wikipedia.org/wiki/Slovaquie	https://www.cia.gov/library/publications/the-world-factbook/geos/lo.html?Transportation	https://travel.state.gov/content/travel/en/international-travel/International-Travel-Country-Information-Pages/Slovakia.html	</v>
      <v xml:space="preserve">http://creativecommons.org/licenses/by-sa/3.0/	http://creativecommons.org/licenses/by-sa/3.0/			</v>
    </spb>
    <spb s="0">
      <v xml:space="preserve">Cia	</v>
      <v xml:space="preserve">	</v>
      <v xml:space="preserve">https://www.cia.gov/library/publications/the-world-factbook/geos/lo.html?Transportation	</v>
      <v xml:space="preserve">	</v>
    </spb>
    <spb s="0">
      <v xml:space="preserve">Wikipedia	Wikipedia	</v>
      <v xml:space="preserve">CC-BY-SA	CC-BY-SA	</v>
      <v xml:space="preserve">http://en.wikipedia.org/wiki/Slovakia	http://sk.wikipedia.org/wiki/Slovenská_republika	</v>
      <v xml:space="preserve">http://creativecommons.org/licenses/by-sa/3.0/	http://creativecommons.org/licenses/by-sa/3.0/	</v>
    </spb>
    <spb s="1">
      <v>0</v>
      <v>50</v>
      <v>51</v>
      <v>52</v>
      <v>4</v>
      <v>5</v>
      <v>52</v>
      <v>53</v>
      <v>53</v>
      <v>54</v>
      <v>55</v>
      <v>53</v>
      <v>53</v>
      <v>53</v>
      <v>56</v>
      <v>10</v>
      <v>50</v>
      <v>56</v>
      <v>11</v>
      <v>57</v>
      <v>56</v>
      <v>12</v>
      <v>13</v>
      <v>14</v>
      <v>56</v>
      <v>56</v>
      <v>55</v>
      <v>56</v>
      <v>15</v>
      <v>16</v>
      <v>17</v>
      <v>18</v>
      <v>56</v>
      <v>50</v>
      <v>56</v>
      <v>56</v>
      <v>56</v>
      <v>56</v>
      <v>56</v>
      <v>56</v>
      <v>56</v>
      <v>56</v>
      <v>56</v>
      <v>56</v>
      <v>19</v>
    </spb>
    <spb s="2">
      <v>2</v>
      <v>Name</v>
      <v>LearnMoreOnLink</v>
    </spb>
    <spb s="8">
      <v>2019</v>
      <v>2019</v>
      <v>square km</v>
      <v>per thousand (2018)</v>
      <v>2019</v>
      <v>2019</v>
      <v>2018</v>
      <v>per liter (2016)</v>
      <v>2019</v>
      <v>years (2018)</v>
      <v>2018</v>
      <v>per thousand (2018)</v>
      <v>2019</v>
      <v>2017</v>
      <v>2016</v>
      <v>2019</v>
      <v>2016</v>
      <v>2017</v>
      <v>kilotons per year (2016)</v>
      <v>deaths per 100,000 (2017)</v>
      <v>kWh (2014)</v>
      <v>2015</v>
      <v>2013</v>
      <v>2016</v>
      <v>2016</v>
      <v>2016</v>
      <v>2016</v>
      <v>2016</v>
      <v>2015</v>
      <v>2016</v>
      <v>2016</v>
      <v>2017</v>
      <v>2017</v>
      <v>2019</v>
    </spb>
    <spb s="0">
      <v xml:space="preserve">Wikipedia	Cia	travel.state.gov	</v>
      <v xml:space="preserve">CC-BY-SA			</v>
      <v xml:space="preserve">http://en.wikipedia.org/wiki/Poland	https://www.cia.gov/library/publications/the-world-factbook/geos/pl.html?Transportation	https://travel.state.gov/content/travel/en/international-travel/International-Travel-Country-Information-Pages/Poland.html	</v>
      <v xml:space="preserve">http://creativecommons.org/licenses/by-sa/3.0/			</v>
    </spb>
    <spb s="0">
      <v xml:space="preserve">Cia	</v>
      <v xml:space="preserve">	</v>
      <v xml:space="preserve">https://www.cia.gov/library/publications/the-world-factbook/geos/pl.html?Transportation	</v>
      <v xml:space="preserve">	</v>
    </spb>
    <spb s="0">
      <v xml:space="preserve">Wikipedia	Wikipedia	Cia	travel.state.gov	</v>
      <v xml:space="preserve">CC-BY-SA	CC-BY-SA			</v>
      <v xml:space="preserve">http://en.wikipedia.org/wiki/Poland	https://en.wikipedia.org/wiki/Poland	https://www.cia.gov/library/publications/the-world-factbook/geos/pl.html?Transportation	https://travel.state.gov/content/travel/en/international-travel/International-Travel-Country-Information-Pages/Poland.html	</v>
      <v xml:space="preserve">http://creativecommons.org/licenses/by-sa/3.0/	http://creativecommons.org/licenses/by-sa/3.0/			</v>
    </spb>
    <spb s="0">
      <v xml:space="preserve">Wikipedia	</v>
      <v xml:space="preserve">CC-BY-SA	</v>
      <v xml:space="preserve">http://en.wikipedia.org/wiki/Poland	</v>
      <v xml:space="preserve">http://creativecommons.org/licenses/by-sa/3.0/	</v>
    </spb>
    <spb s="0">
      <v xml:space="preserve">Wikipedia	Cia	</v>
      <v xml:space="preserve">CC-BY-SA		</v>
      <v xml:space="preserve">http://en.wikipedia.org/wiki/Poland	https://www.cia.gov/library/publications/the-world-factbook/geos/pl.html?Transportation	</v>
      <v xml:space="preserve">http://creativecommons.org/licenses/by-sa/3.0/		</v>
    </spb>
    <spb s="0">
      <v xml:space="preserve">Wikipedia	Wikipedia	Wikidata	Cia	travel.state.gov	</v>
      <v xml:space="preserve">CC-BY-SA	CC-BY-SA				</v>
      <v xml:space="preserve">http://en.wikipedia.org/wiki/Poland	http://fr.wikipedia.org/wiki/Pologne	https://www.wikidata.org/wiki/Q36	https://www.cia.gov/library/publications/the-world-factbook/geos/pl.html?Transportation	https://travel.state.gov/content/travel/en/international-travel/International-Travel-Country-Information-Pages/Poland.html	</v>
      <v xml:space="preserve">http://creativecommons.org/licenses/by-sa/3.0/	http://creativecommons.org/licenses/by-sa/3.0/				</v>
    </spb>
    <spb s="0">
      <v xml:space="preserve">Wikipedia	travel.state.gov	</v>
      <v xml:space="preserve">CC-BY-SA		</v>
      <v xml:space="preserve">http://en.wikipedia.org/wiki/Poland	https://travel.state.gov/content/travel/en/international-travel/International-Travel-Country-Information-Pages/Poland.html	</v>
      <v xml:space="preserve">http://creativecommons.org/licenses/by-sa/3.0/		</v>
    </spb>
    <spb s="1">
      <v>0</v>
      <v>61</v>
      <v>62</v>
      <v>63</v>
      <v>4</v>
      <v>5</v>
      <v>63</v>
      <v>64</v>
      <v>64</v>
      <v>65</v>
      <v>66</v>
      <v>64</v>
      <v>64</v>
      <v>67</v>
      <v>62</v>
      <v>10</v>
      <v>61</v>
      <v>62</v>
      <v>11</v>
      <v>64</v>
      <v>62</v>
      <v>12</v>
      <v>13</v>
      <v>14</v>
      <v>62</v>
      <v>62</v>
      <v>66</v>
      <v>62</v>
      <v>15</v>
      <v>16</v>
      <v>17</v>
      <v>18</v>
      <v>62</v>
      <v>61</v>
      <v>62</v>
      <v>62</v>
      <v>62</v>
      <v>62</v>
      <v>62</v>
      <v>62</v>
      <v>62</v>
      <v>62</v>
      <v>62</v>
      <v>62</v>
      <v>19</v>
    </spb>
    <spb s="2">
      <v>3</v>
      <v>Name</v>
      <v>LearnMoreOnLink</v>
    </spb>
    <spb s="14">
      <v>1</v>
      <v>12</v>
      <v>2</v>
    </spb>
    <spb s="8">
      <v>2019</v>
      <v>2019</v>
      <v>square km</v>
      <v>per thousand (2018)</v>
      <v>2019</v>
      <v>2019</v>
      <v>2018</v>
      <v>per liter (2016)</v>
      <v>2019</v>
      <v>years (2018)</v>
      <v>2018</v>
      <v>per thousand (2018)</v>
      <v>2019</v>
      <v>2017</v>
      <v>2016</v>
      <v>2019</v>
      <v>2016</v>
      <v>2017</v>
      <v>kilotons per year (2016)</v>
      <v>deaths per 100,000 (2017)</v>
      <v>kWh (2014)</v>
      <v>2015</v>
      <v>2019</v>
      <v>2017</v>
      <v>2017</v>
      <v>2017</v>
      <v>2017</v>
      <v>2017</v>
      <v>2015</v>
      <v>2017</v>
      <v>2017</v>
      <v>2017</v>
      <v>2017</v>
      <v>2019</v>
    </spb>
    <spb s="0">
      <v xml:space="preserve">Wikipedia	</v>
      <v xml:space="preserve">Public domain	</v>
      <v xml:space="preserve">http://en.wikipedia.org/wiki/Poland	</v>
      <v xml:space="preserve">http://en.wikipedia.org/wiki/Public_domain	</v>
    </spb>
    <spb s="0">
      <v xml:space="preserve">Wikipedia	Cia	travel.state.gov	</v>
      <v xml:space="preserve">CC-BY-SA			</v>
      <v xml:space="preserve">http://en.wikipedia.org/wiki/Belgium	https://www.cia.gov/library/publications/the-world-factbook/geos/be.html?Transportation	https://travel.state.gov/content/travel/en/international-travel/International-Travel-Country-Information-Pages/Belgium.html	</v>
      <v xml:space="preserve">http://creativecommons.org/licenses/by-sa/3.0/			</v>
    </spb>
    <spb s="0">
      <v xml:space="preserve">Cia	</v>
      <v xml:space="preserve">	</v>
      <v xml:space="preserve">https://www.cia.gov/library/publications/the-world-factbook/geos/be.html?Transportation	</v>
      <v xml:space="preserve">	</v>
    </spb>
    <spb s="0">
      <v xml:space="preserve">Wikipedia	Wikipedia	Cia	travel.state.gov	Sec	</v>
      <v xml:space="preserve">CC-BY-SA	CC-BY-SA				</v>
      <v xml:space="preserve">http://en.wikipedia.org/wiki/Belgium	https://en.wikipedia.org/wiki/Belgium	https://www.cia.gov/library/publications/the-world-factbook/geos/be.html?Transportation	https://travel.state.gov/content/travel/en/international-travel/International-Travel-Country-Information-Pages/Belgium.html	https://www.sec.gov/cgi-bin/browse-edgar?action=getcompany&amp;CIK=0001911216	</v>
      <v xml:space="preserve">http://creativecommons.org/licenses/by-sa/3.0/	http://creativecommons.org/licenses/by-sa/3.0/				</v>
    </spb>
    <spb s="0">
      <v xml:space="preserve">Wikipedia	</v>
      <v xml:space="preserve">CC-BY-SA	</v>
      <v xml:space="preserve">http://en.wikipedia.org/wiki/Belgium	</v>
      <v xml:space="preserve">http://creativecommons.org/licenses/by-sa/3.0/	</v>
    </spb>
    <spb s="0">
      <v xml:space="preserve">Wikipedia	Cia	</v>
      <v xml:space="preserve">CC-BY-SA		</v>
      <v xml:space="preserve">http://en.wikipedia.org/wiki/Belgium	https://www.cia.gov/library/publications/the-world-factbook/geos/be.html?Transportation	</v>
      <v xml:space="preserve">http://creativecommons.org/licenses/by-sa/3.0/		</v>
    </spb>
    <spb s="0">
      <v xml:space="preserve">travel.state.gov	</v>
      <v xml:space="preserve">	</v>
      <v xml:space="preserve">https://travel.state.gov/content/travel/en/international-travel/International-Travel-Country-Information-Pages/Belgium.html	</v>
      <v xml:space="preserve">	</v>
    </spb>
    <spb s="0">
      <v xml:space="preserve">Wikipedia	Wikipedia	</v>
      <v xml:space="preserve">CC-BY-SA	CC-BY-SA	</v>
      <v xml:space="preserve">http://en.wikipedia.org/wiki/Belgium	http://vi.wikipedia.org/wiki/Bí	</v>
      <v xml:space="preserve">http://creativecommons.org/licenses/by-sa/3.0/	http://creativecommons.org/licenses/by-sa/3.0/	</v>
    </spb>
    <spb s="0">
      <v xml:space="preserve">Wikipedia	Wikipedia	</v>
      <v xml:space="preserve">CC-BY-SA	CC-BY-SA	</v>
      <v xml:space="preserve">http://en.wikipedia.org/wiki/Belgium	http://fr.wikipedia.org/wiki/Belgique	</v>
      <v xml:space="preserve">http://creativecommons.org/licenses/by-sa/3.0/	http://creativecommons.org/licenses/by-sa/3.0/	</v>
    </spb>
    <spb s="15">
      <v>0</v>
      <v>73</v>
      <v>74</v>
      <v>75</v>
      <v>4</v>
      <v>5</v>
      <v>75</v>
      <v>76</v>
      <v>76</v>
      <v>77</v>
      <v>76</v>
      <v>76</v>
      <v>78</v>
      <v>74</v>
      <v>10</v>
      <v>73</v>
      <v>74</v>
      <v>11</v>
      <v>79</v>
      <v>74</v>
      <v>12</v>
      <v>13</v>
      <v>14</v>
      <v>74</v>
      <v>74</v>
      <v>80</v>
      <v>74</v>
      <v>15</v>
      <v>16</v>
      <v>17</v>
      <v>18</v>
      <v>74</v>
      <v>73</v>
      <v>74</v>
      <v>74</v>
      <v>74</v>
      <v>74</v>
      <v>74</v>
      <v>74</v>
      <v>74</v>
      <v>74</v>
      <v>74</v>
      <v>74</v>
      <v>19</v>
    </spb>
    <spb s="8">
      <v>2019</v>
      <v>2019</v>
      <v>square km</v>
      <v>per thousand (2018)</v>
      <v>2019</v>
      <v>2019</v>
      <v>2018</v>
      <v>per liter (2016)</v>
      <v>2019</v>
      <v>years (2018)</v>
      <v>2018</v>
      <v>per thousand (2018)</v>
      <v>2019</v>
      <v>2017</v>
      <v>2016</v>
      <v>2019</v>
      <v>2016</v>
      <v>2017</v>
      <v>kilotons per year (2016)</v>
      <v>deaths per 100,000 (2017)</v>
      <v>kWh (2014)</v>
      <v>2015</v>
      <v>2018</v>
      <v>2017</v>
      <v>2017</v>
      <v>2017</v>
      <v>2017</v>
      <v>2017</v>
      <v>2015</v>
      <v>2017</v>
      <v>2017</v>
      <v>2017</v>
      <v>2017</v>
      <v>2019</v>
    </spb>
    <spb s="0">
      <v xml:space="preserve">Wikipedia	Cia	travel.state.gov	</v>
      <v xml:space="preserve">CC-BY-SA			</v>
      <v xml:space="preserve">http://en.wikipedia.org/wiki/Hungary	https://www.cia.gov/library/publications/the-world-factbook/geos/hu.html?Transportation	https://travel.state.gov/content/travel/en/international-travel/International-Travel-Country-Information-Pages/Hungary.html	</v>
      <v xml:space="preserve">http://creativecommons.org/licenses/by-sa/3.0/			</v>
    </spb>
    <spb s="0">
      <v xml:space="preserve">Wikipedia	Cia	</v>
      <v xml:space="preserve">CC-BY-SA		</v>
      <v xml:space="preserve">http://fr.wikipedia.org/wiki/Hongrie	https://www.cia.gov/library/publications/the-world-factbook/geos/hu.html?Transportation	</v>
      <v xml:space="preserve">http://creativecommons.org/licenses/by-sa/3.0/		</v>
    </spb>
    <spb s="0">
      <v xml:space="preserve">Wikipedia	Wikipedia	Cia	travel.state.gov	Sec	</v>
      <v xml:space="preserve">CC-BY-SA	CC-BY-SA				</v>
      <v xml:space="preserve">http://en.wikipedia.org/wiki/Hungary	https://en.wikipedia.org/wiki/Hungary	https://www.cia.gov/library/publications/the-world-factbook/geos/hu.html?Transportation	https://travel.state.gov/content/travel/en/international-travel/International-Travel-Country-Information-Pages/Hungary.html	https://www.sec.gov/cgi-bin/browse-edgar?action=getcompany&amp;CIK=0001805605	</v>
      <v xml:space="preserve">http://creativecommons.org/licenses/by-sa/3.0/	http://creativecommons.org/licenses/by-sa/3.0/				</v>
    </spb>
    <spb s="0">
      <v xml:space="preserve">Wikipedia	</v>
      <v xml:space="preserve">CC-BY-SA	</v>
      <v xml:space="preserve">http://en.wikipedia.org/wiki/Hungary	</v>
      <v xml:space="preserve">http://creativecommons.org/licenses/by-sa/3.0/	</v>
    </spb>
    <spb s="0">
      <v xml:space="preserve">Wikipedia	Cia	</v>
      <v xml:space="preserve">CC-BY-SA		</v>
      <v xml:space="preserve">http://en.wikipedia.org/wiki/Hungary	https://www.cia.gov/library/publications/the-world-factbook/geos/hu.html?Transportation	</v>
      <v xml:space="preserve">http://creativecommons.org/licenses/by-sa/3.0/		</v>
    </spb>
    <spb s="0">
      <v xml:space="preserve">Wikipedia	Wikipedia	Cia	travel.state.gov	Sec	</v>
      <v xml:space="preserve">CC-BY-SA	CC-BY-SA				</v>
      <v xml:space="preserve">http://en.wikipedia.org/wiki/Hungary	http://fr.wikipedia.org/wiki/Hongrie	https://www.cia.gov/library/publications/the-world-factbook/geos/hu.html?Transportation	https://travel.state.gov/content/travel/en/international-travel/International-Travel-Country-Information-Pages/Hungary.html	https://www.sec.gov/cgi-bin/browse-edgar?action=getcompany&amp;CIK=0001805605	</v>
      <v xml:space="preserve">http://creativecommons.org/licenses/by-sa/3.0/	http://creativecommons.org/licenses/by-sa/3.0/				</v>
    </spb>
    <spb s="0">
      <v xml:space="preserve">Cia	</v>
      <v xml:space="preserve">	</v>
      <v xml:space="preserve">https://www.cia.gov/library/publications/the-world-factbook/geos/hu.html?Transportation	</v>
      <v xml:space="preserve">	</v>
    </spb>
    <spb s="0">
      <v xml:space="preserve">Wikipedia	Wikidata	</v>
      <v xml:space="preserve">CC-BY-SA		</v>
      <v xml:space="preserve">http://en.wikipedia.org/wiki/Hungary	https://www.wikidata.org/wiki/Q28	</v>
      <v xml:space="preserve">http://creativecommons.org/licenses/by-sa/3.0/		</v>
    </spb>
    <spb s="1">
      <v>0</v>
      <v>83</v>
      <v>84</v>
      <v>85</v>
      <v>4</v>
      <v>5</v>
      <v>85</v>
      <v>86</v>
      <v>86</v>
      <v>87</v>
      <v>88</v>
      <v>86</v>
      <v>86</v>
      <v>86</v>
      <v>89</v>
      <v>10</v>
      <v>83</v>
      <v>89</v>
      <v>11</v>
      <v>90</v>
      <v>89</v>
      <v>12</v>
      <v>13</v>
      <v>14</v>
      <v>89</v>
      <v>89</v>
      <v>88</v>
      <v>89</v>
      <v>15</v>
      <v>16</v>
      <v>17</v>
      <v>18</v>
      <v>89</v>
      <v>83</v>
      <v>89</v>
      <v>89</v>
      <v>89</v>
      <v>89</v>
      <v>89</v>
      <v>89</v>
      <v>89</v>
      <v>89</v>
      <v>89</v>
      <v>89</v>
      <v>19</v>
    </spb>
    <spb s="8">
      <v>2019</v>
      <v>2019</v>
      <v>square km</v>
      <v>per thousand (2018)</v>
      <v>2019</v>
      <v>2019</v>
      <v>2018</v>
      <v>per liter (2016)</v>
      <v>2019</v>
      <v>years (2018)</v>
      <v>2018</v>
      <v>per thousand (2018)</v>
      <v>2019</v>
      <v>2017</v>
      <v>2016</v>
      <v>2019</v>
      <v>2016</v>
      <v>2018</v>
      <v>kilotons per year (2016)</v>
      <v>deaths per 100,000 (2017)</v>
      <v>kWh (2014)</v>
      <v>2015</v>
      <v>2019</v>
      <v>2017</v>
      <v>2017</v>
      <v>2017</v>
      <v>2017</v>
      <v>2017</v>
      <v>2015</v>
      <v>2017</v>
      <v>2017</v>
      <v>2017</v>
      <v>2017</v>
      <v>2019</v>
    </spb>
    <spb s="0">
      <v xml:space="preserve">Wikipedia	</v>
      <v xml:space="preserve">Public domain	</v>
      <v xml:space="preserve">http://en.wikipedia.org/wiki/Hungary	</v>
      <v xml:space="preserve">http://en.wikipedia.org/wiki/Public_domain	</v>
    </spb>
    <spb s="0">
      <v xml:space="preserve">Wikipedia	Cia	travel.state.gov	</v>
      <v xml:space="preserve">CC-BY-SA			</v>
      <v xml:space="preserve">http://en.wikipedia.org/wiki/Finland	https://www.cia.gov/library/publications/the-world-factbook/geos/fi.html?Transportation	https://travel.state.gov/content/travel/en/international-travel/International-Travel-Country-Information-Pages/Finland.html	</v>
      <v xml:space="preserve">http://creativecommons.org/licenses/by-sa/3.0/			</v>
    </spb>
    <spb s="0">
      <v xml:space="preserve">Wikipedia	Wikipedia	Cia	</v>
      <v xml:space="preserve">CC-BY-SA	CC-BY-SA		</v>
      <v xml:space="preserve">http://es.wikipedia.org/wiki/Finlandia	http://fr.wikipedia.org/wiki/Finlande	https://www.cia.gov/library/publications/the-world-factbook/geos/fi.html?Transportation	</v>
      <v xml:space="preserve">http://creativecommons.org/licenses/by-sa/3.0/	http://creativecommons.org/licenses/by-sa/3.0/		</v>
    </spb>
    <spb s="0">
      <v xml:space="preserve">Wikipedia	Wikipedia	Cia	travel.state.gov	Sec	</v>
      <v xml:space="preserve">CC-BY-SA	CC-BY-SA				</v>
      <v xml:space="preserve">http://en.wikipedia.org/wiki/Finland	https://en.wikipedia.org/wiki/Finland	https://www.cia.gov/library/publications/the-world-factbook/geos/fi.html?Transportation	https://travel.state.gov/content/travel/en/international-travel/International-Travel-Country-Information-Pages/Finland.html	https://www.sec.gov/cgi-bin/browse-edgar?action=getcompany&amp;CIK=0001844891	</v>
      <v xml:space="preserve">http://creativecommons.org/licenses/by-sa/3.0/	http://creativecommons.org/licenses/by-sa/3.0/				</v>
    </spb>
    <spb s="0">
      <v xml:space="preserve">Wikipedia	</v>
      <v xml:space="preserve">CC-BY-SA	</v>
      <v xml:space="preserve">http://en.wikipedia.org/wiki/Finland	</v>
      <v xml:space="preserve">http://creativecommons.org/licenses/by-sa/3.0/	</v>
    </spb>
    <spb s="0">
      <v xml:space="preserve">Wikipedia	Cia	</v>
      <v xml:space="preserve">CC-BY-SA		</v>
      <v xml:space="preserve">http://en.wikipedia.org/wiki/Finland	https://www.cia.gov/library/publications/the-world-factbook/geos/fi.html?Transportation	</v>
      <v xml:space="preserve">http://creativecommons.org/licenses/by-sa/3.0/		</v>
    </spb>
    <spb s="0">
      <v xml:space="preserve">Wikipedia	Wikipedia	Wikipedia	Cia	Wikipedia	travel.state.gov	Sec	</v>
      <v xml:space="preserve">CC-BY-SA	CC-BY-SA	CC-BY-SA		CC-BY-SA			</v>
      <v xml:space="preserve">http://en.wikipedia.org/wiki/Finland	https://en.wikipedia.org/wiki/Finland	http://fr.wikipedia.org/wiki/Finlande	https://www.cia.gov/library/publications/the-world-factbook/geos/fi.html?Transportation	http://en.wikipedia.org/wiki/Finnishness	https://travel.state.gov/content/travel/en/international-travel/International-Travel-Country-Information-Pages/Finland.html	https://www.sec.gov/cgi-bin/browse-edgar?action=getcompany&amp;CIK=0001844891	</v>
      <v xml:space="preserve">http://creativecommons.org/licenses/by-sa/3.0/	http://creativecommons.org/licenses/by-sa/3.0/	http://creativecommons.org/licenses/by-sa/3.0/		http://creativecommons.org/licenses/by-sa/3.0/			</v>
    </spb>
    <spb s="0">
      <v xml:space="preserve">travel.state.gov	</v>
      <v xml:space="preserve">	</v>
      <v xml:space="preserve">https://travel.state.gov/content/travel/en/international-travel/International-Travel-Country-Information-Pages/Finland.html	</v>
      <v xml:space="preserve">	</v>
    </spb>
    <spb s="0">
      <v xml:space="preserve">Cia	</v>
      <v xml:space="preserve">	</v>
      <v xml:space="preserve">https://www.cia.gov/library/publications/the-world-factbook/geos/fi.html?Transportation	</v>
      <v xml:space="preserve">	</v>
    </spb>
    <spb s="0">
      <v xml:space="preserve">Wikipedia	Wikipedia	</v>
      <v xml:space="preserve">CC-BY-SA	CC-BY-SA	</v>
      <v xml:space="preserve">http://en.wikipedia.org/wiki/Finland	http://en.wikipedia.org/wiki/Finnishness	</v>
      <v xml:space="preserve">http://creativecommons.org/licenses/by-sa/3.0/	http://creativecommons.org/licenses/by-sa/3.0/	</v>
    </spb>
    <spb s="16">
      <v>0</v>
      <v>94</v>
      <v>95</v>
      <v>96</v>
      <v>4</v>
      <v>5</v>
      <v>96</v>
      <v>97</v>
      <v>97</v>
      <v>98</v>
      <v>99</v>
      <v>97</v>
      <v>100</v>
      <v>101</v>
      <v>10</v>
      <v>94</v>
      <v>101</v>
      <v>11</v>
      <v>102</v>
      <v>101</v>
      <v>12</v>
      <v>13</v>
      <v>14</v>
      <v>101</v>
      <v>101</v>
      <v>99</v>
      <v>101</v>
      <v>15</v>
      <v>16</v>
      <v>17</v>
      <v>18</v>
      <v>101</v>
      <v>94</v>
      <v>101</v>
      <v>101</v>
      <v>101</v>
      <v>101</v>
      <v>101</v>
      <v>101</v>
      <v>101</v>
      <v>101</v>
      <v>101</v>
      <v>101</v>
      <v>19</v>
    </spb>
    <spb s="2">
      <v>4</v>
      <v>Name</v>
      <v>LearnMoreOnLink</v>
    </spb>
    <spb s="8">
      <v>2019</v>
      <v>2019</v>
      <v>square km</v>
      <v>per thousand (2018)</v>
      <v>2019</v>
      <v>2019</v>
      <v>2018</v>
      <v>per liter (2016)</v>
      <v>2019</v>
      <v>years (2018)</v>
      <v>2018</v>
      <v>per thousand (2018)</v>
      <v>2019</v>
      <v>2017</v>
      <v>2016</v>
      <v>2019</v>
      <v>2016</v>
      <v>2016</v>
      <v>kilotons per year (2016)</v>
      <v>deaths per 100,000 (2017)</v>
      <v>kWh (2014)</v>
      <v>2015</v>
      <v>2004</v>
      <v>2017</v>
      <v>2017</v>
      <v>2017</v>
      <v>2017</v>
      <v>2017</v>
      <v>2015</v>
      <v>2017</v>
      <v>2017</v>
      <v>2017</v>
      <v>2017</v>
      <v>2019</v>
    </spb>
    <spb s="0">
      <v xml:space="preserve">Wikipedia	Cia	travel.state.gov	</v>
      <v xml:space="preserve">CC-BY-SA			</v>
      <v xml:space="preserve">http://en.wikipedia.org/wiki/France	https://www.cia.gov/library/publications/the-world-factbook/geos/fr.html?Transportation	https://travel.state.gov/content/travel/en/international-travel/International-Travel-Country-Information-Pages/Monaco.html	</v>
      <v xml:space="preserve">http://creativecommons.org/licenses/by-sa/3.0/			</v>
    </spb>
    <spb s="0">
      <v xml:space="preserve">Wikipedia	Cia	</v>
      <v xml:space="preserve">CC-BY-SA		</v>
      <v xml:space="preserve">http://en.wikipedia.org/wiki/France	https://www.cia.gov/library/publications/the-world-factbook/geos/fr.html?Transportation	</v>
      <v xml:space="preserve">http://creativecommons.org/licenses/by-sa/3.0/		</v>
    </spb>
    <spb s="0">
      <v xml:space="preserve">Wikipedia	Wikipedia	Cia	travel.state.gov	Sec	</v>
      <v xml:space="preserve">CC-BY-SA	CC-BY-SA				</v>
      <v xml:space="preserve">http://en.wikipedia.org/wiki/France	https://en.wikipedia.org/wiki/France	https://www.cia.gov/library/publications/the-world-factbook/geos/fr.html?Transportation	https://travel.state.gov/content/travel/en/international-travel/International-Travel-Country-Information-Pages/Monaco.html	https://www.sec.gov/cgi-bin/browse-edgar?action=getcompany&amp;CIK=0001929509	</v>
      <v xml:space="preserve">http://creativecommons.org/licenses/by-sa/3.0/	http://creativecommons.org/licenses/by-sa/3.0/				</v>
    </spb>
    <spb s="0">
      <v xml:space="preserve">Wikipedia	</v>
      <v xml:space="preserve">CC-BY-SA	</v>
      <v xml:space="preserve">http://en.wikipedia.org/wiki/France	</v>
      <v xml:space="preserve">http://creativecommons.org/licenses/by-sa/3.0/	</v>
    </spb>
    <spb s="0">
      <v xml:space="preserve">Wikipedia	Wikipedia	Cia	travel.state.gov	Sec	</v>
      <v xml:space="preserve">CC-BY-SA	CC-BY-SA				</v>
      <v xml:space="preserve">http://en.wikipedia.org/wiki/France	http://fr.wikipedia.org/wiki/France	https://www.cia.gov/library/publications/the-world-factbook/geos/fr.html?Transportation	https://travel.state.gov/content/travel/en/international-travel/International-Travel-Country-Information-Pages/Monaco.html	https://www.sec.gov/cgi-bin/browse-edgar?action=getcompany&amp;CIK=0001929509	</v>
      <v xml:space="preserve">http://creativecommons.org/licenses/by-sa/3.0/	http://creativecommons.org/licenses/by-sa/3.0/				</v>
    </spb>
    <spb s="0">
      <v xml:space="preserve">Cia	</v>
      <v xml:space="preserve">	</v>
      <v xml:space="preserve">https://www.cia.gov/library/publications/the-world-factbook/geos/fr.html?Transportation	</v>
      <v xml:space="preserve">	</v>
    </spb>
    <spb s="17">
      <v>0</v>
      <v>106</v>
      <v>107</v>
      <v>108</v>
      <v>4</v>
      <v>5</v>
      <v>108</v>
      <v>109</v>
      <v>109</v>
      <v>107</v>
      <v>110</v>
      <v>109</v>
      <v>111</v>
      <v>10</v>
      <v>106</v>
      <v>111</v>
      <v>11</v>
      <v>109</v>
      <v>111</v>
      <v>12</v>
      <v>13</v>
      <v>14</v>
      <v>111</v>
      <v>111</v>
      <v>110</v>
      <v>111</v>
      <v>15</v>
      <v>16</v>
      <v>17</v>
      <v>18</v>
      <v>111</v>
      <v>106</v>
      <v>111</v>
      <v>111</v>
      <v>111</v>
      <v>111</v>
      <v>111</v>
      <v>111</v>
      <v>111</v>
      <v>111</v>
      <v>111</v>
      <v>111</v>
      <v>19</v>
    </spb>
    <spb s="8">
      <v>2019</v>
      <v>2019</v>
      <v>square km</v>
      <v>per thousand (2018)</v>
      <v>2019</v>
      <v>2019</v>
      <v>2018</v>
      <v>per liter (2016)</v>
      <v>2019</v>
      <v>years (2018)</v>
      <v>2018</v>
      <v>per thousand (2018)</v>
      <v>2019</v>
      <v>2017</v>
      <v>2016</v>
      <v>2019</v>
      <v>2016</v>
      <v>2018</v>
      <v>kilotons per year (2014)</v>
      <v>deaths per 100,000 (2017)</v>
      <v>kWh (2014)</v>
      <v>2015</v>
      <v>2018</v>
      <v>2017</v>
      <v>2017</v>
      <v>2017</v>
      <v>2017</v>
      <v>2017</v>
      <v>2015</v>
      <v>2017</v>
      <v>2017</v>
      <v>2017</v>
      <v>2017</v>
      <v>2019</v>
    </spb>
    <spb s="0">
      <v xml:space="preserve">Wikipedia	Wikipedia	</v>
      <v xml:space="preserve">CC-BY-SA	CC-BY-SA	</v>
      <v xml:space="preserve">http://en.wikipedia.org/wiki/Nýrsko	http://zh.wikipedia.org/zh-tw/index.html?curid=2850927	</v>
      <v xml:space="preserve">http://creativecommons.org/licenses/by-sa/3.0/	http://creativecommons.org/licenses/by-sa/3.0/	</v>
    </spb>
    <spb s="0">
      <v xml:space="preserve">Wikipedia	</v>
      <v xml:space="preserve">CC-BY-SA	</v>
      <v xml:space="preserve">http://en.wikipedia.org/wiki/Nýrsko	</v>
      <v xml:space="preserve">http://creativecommons.org/licenses/by-sa/3.0/	</v>
    </spb>
    <spb s="0">
      <v xml:space="preserve">Wikipedia	</v>
      <v xml:space="preserve">CC-BY-SA	</v>
      <v xml:space="preserve">http://zh.wikipedia.org/zh-tw/index.html?curid=2850927	</v>
      <v xml:space="preserve">http://creativecommons.org/licenses/by-sa/3.0/	</v>
    </spb>
    <spb s="18">
      <v>114</v>
      <v>114</v>
      <v>115</v>
      <v>114</v>
      <v>115</v>
      <v>114</v>
      <v>116</v>
      <v>114</v>
    </spb>
    <spb s="2">
      <v>5</v>
      <v>Name</v>
      <v>LearnMoreOnLink</v>
    </spb>
    <spb s="11">
      <v>square km</v>
      <v>2021</v>
    </spb>
    <spb s="9">
      <v>13</v>
    </spb>
    <spb s="0">
      <v xml:space="preserve">Wikipedia	Wikipedia	</v>
      <v xml:space="preserve">CC-BY-SA	CC-BY-SA	</v>
      <v xml:space="preserve">http://en.wikipedia.org/wiki/Brno	http://es.wikipedia.org/wiki/Brno	</v>
      <v xml:space="preserve">http://creativecommons.org/licenses/by-sa/3.0/	http://creativecommons.org/licenses/by-sa/3.0/	</v>
    </spb>
    <spb s="0">
      <v xml:space="preserve">Wikipedia	Weathertrends360	</v>
      <v xml:space="preserve">CC-BY-SA		</v>
      <v xml:space="preserve">http://en.wikipedia.org/wiki/Brno	https://www.weathertrends360.com/	</v>
      <v xml:space="preserve">http://creativecommons.org/licenses/by-sa/3.0/		</v>
    </spb>
    <spb s="0">
      <v xml:space="preserve">Wikipedia	</v>
      <v xml:space="preserve">CC-BY-SA	</v>
      <v xml:space="preserve">http://en.wikipedia.org/wiki/Brno	</v>
      <v xml:space="preserve">http://creativecommons.org/licenses/by-sa/3.0/	</v>
    </spb>
    <spb s="0">
      <v xml:space="preserve">Wikipedia	Wikipedia	</v>
      <v xml:space="preserve">CC-BY-SA	CC-BY-SA	</v>
      <v xml:space="preserve">http://en.wikipedia.org/wiki/Brno	https://en.wikipedia.org/wiki/Brno	</v>
      <v xml:space="preserve">http://creativecommons.org/licenses/by-sa/3.0/	http://creativecommons.org/licenses/by-sa/3.0/	</v>
    </spb>
    <spb s="19">
      <v>121</v>
      <v>122</v>
      <v>123</v>
      <v>122</v>
      <v>123</v>
      <v>124</v>
      <v>123</v>
    </spb>
    <spb s="2">
      <v>6</v>
      <v>Name</v>
      <v>LearnMoreOnLink</v>
    </spb>
    <spb s="0">
      <v xml:space="preserve">Wikipedia	</v>
      <v xml:space="preserve">CC-BY-SA	</v>
      <v xml:space="preserve">http://en.wikipedia.org/wiki/Ostrava	</v>
      <v xml:space="preserve">http://creativecommons.org/licenses/by-sa/3.0/	</v>
    </spb>
    <spb s="0">
      <v xml:space="preserve">Wikipedia	Weathertrends360	</v>
      <v xml:space="preserve">CC-BY-SA		</v>
      <v xml:space="preserve">http://en.wikipedia.org/wiki/Ostrava	https://www.weathertrends360.com/	</v>
      <v xml:space="preserve">http://creativecommons.org/licenses/by-sa/3.0/		</v>
    </spb>
    <spb s="0">
      <v xml:space="preserve">Wikipedia	Wikipedia	</v>
      <v xml:space="preserve">CC-BY-SA	CC-BY-SA	</v>
      <v xml:space="preserve">http://en.wikipedia.org/wiki/Ostrava	https://en.wikipedia.org/wiki/Ostrava	</v>
      <v xml:space="preserve">http://creativecommons.org/licenses/by-sa/3.0/	http://creativecommons.org/licenses/by-sa/3.0/	</v>
    </spb>
    <spb s="19">
      <v>127</v>
      <v>128</v>
      <v>127</v>
      <v>128</v>
      <v>127</v>
      <v>129</v>
      <v>127</v>
    </spb>
    <spb s="2">
      <v>7</v>
      <v>Name</v>
      <v>LearnMoreOnLink</v>
    </spb>
    <spb s="20">
      <v>22</v>
      <v>22</v>
      <v>22</v>
      <v>22</v>
    </spb>
    <spb s="21">
      <v>9</v>
      <v>7</v>
      <v>7</v>
      <v>9</v>
      <v>1</v>
      <v>9</v>
      <v>9</v>
      <v>9</v>
      <v>4</v>
      <v>4</v>
      <v>11</v>
      <v>10</v>
      <v>9</v>
      <v>9</v>
      <v>9</v>
      <v>4</v>
      <v>14</v>
      <v>6</v>
      <v>5</v>
      <v>4</v>
      <v>9</v>
      <v>9</v>
      <v>11</v>
    </spb>
    <spb s="22">
      <v>at close</v>
      <v>from previous close</v>
      <v>from previous close</v>
      <v>Source: Nasdaq Last Sale</v>
      <v>GMT</v>
      <v>Real-Time Nasdaq Last Sale</v>
      <v>from close</v>
      <v>from close</v>
    </spb>
    <spb s="2">
      <v>8</v>
      <v>Name</v>
      <v>LearnMoreOnLink</v>
    </spb>
    <spb s="23">
      <v>23</v>
      <v>22</v>
      <v>22</v>
      <v>22</v>
      <v>22</v>
    </spb>
    <spb s="24">
      <v>9</v>
      <v>7</v>
      <v>7</v>
      <v>9</v>
      <v>1</v>
      <v>9</v>
      <v>12</v>
      <v>9</v>
      <v>9</v>
      <v>4</v>
      <v>4</v>
      <v>11</v>
      <v>10</v>
      <v>9</v>
      <v>9</v>
      <v>9</v>
      <v>4</v>
      <v>14</v>
      <v>6</v>
      <v>5</v>
      <v>4</v>
      <v>9</v>
      <v>9</v>
      <v>11</v>
    </spb>
    <spb s="25">
      <v>Powered by Refinitiv</v>
    </spb>
    <spb s="22">
      <v>at close</v>
      <v>from previous close</v>
      <v>from previous close</v>
      <v>Source: Nasdaq</v>
      <v>GMT</v>
      <v>Delayed 15 minutes</v>
      <v>from close</v>
      <v>from close</v>
    </spb>
    <spb s="26">
      <v>9</v>
      <v>Name</v>
    </spb>
    <spb s="27">
      <v>22</v>
      <v>22</v>
    </spb>
    <spb s="28">
      <v>1</v>
      <v>9</v>
      <v>9</v>
      <v>11</v>
      <v>9</v>
      <v>9</v>
      <v>9</v>
      <v>14</v>
      <v>5</v>
    </spb>
    <spb s="29">
      <v>GMT</v>
    </spb>
    <spb s="28">
      <v>1</v>
      <v>15</v>
      <v>15</v>
      <v>11</v>
      <v>15</v>
      <v>15</v>
      <v>15</v>
      <v>14</v>
      <v>5</v>
    </spb>
    <spb s="28">
      <v>1</v>
      <v>16</v>
      <v>16</v>
      <v>11</v>
      <v>16</v>
      <v>16</v>
      <v>16</v>
      <v>14</v>
      <v>5</v>
    </spb>
    <spb s="2">
      <v>10</v>
      <v>Name</v>
      <v>LearnMoreOnLink</v>
    </spb>
    <spb s="30">
      <v>15</v>
      <v>7</v>
      <v>7</v>
      <v>15</v>
      <v>1</v>
      <v>15</v>
      <v>15</v>
      <v>15</v>
      <v>4</v>
      <v>4</v>
      <v>11</v>
      <v>17</v>
      <v>15</v>
      <v>15</v>
      <v>15</v>
      <v>4</v>
      <v>14</v>
      <v>6</v>
      <v>5</v>
      <v>4</v>
    </spb>
    <spb s="31">
      <v>Delayed 15 minutes</v>
      <v>from previous close</v>
      <v>from previous close</v>
      <v>GMT</v>
    </spb>
  </spbData>
</supportingPropertyBags>
</file>

<file path=xl/richData/rdsupportingpropertybagstructure.xml><?xml version="1.0" encoding="utf-8"?>
<spbStructures xmlns="http://schemas.microsoft.com/office/spreadsheetml/2017/richdata2" count="32">
  <s>
    <k n="SourceText" t="s"/>
    <k n="LicenseText" t="s"/>
    <k n="SourceAddress" t="s"/>
    <k n="LicenseAddress"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Order" t="spba"/>
    <k n="TitleProperty" t="s"/>
    <k n="SubTitleProperty" t="s"/>
  </s>
  <s>
    <k n="ShowInCardView" t="b"/>
    <k n="ShowInDotNotation" t="b"/>
    <k n="ShowInAutoComplete" t="b"/>
  </s>
  <s>
    <k n="ShowInDotNotation" t="b"/>
    <k n="ShowInAutoComplete" t="b"/>
  </s>
  <s>
    <k n="UniqueName" t="spb"/>
    <k n="VDPID/VSID" t="spb"/>
    <k n="Description" t="spb"/>
    <k n="LearnMoreOnLink" t="spb"/>
  </s>
  <s>
    <k n="Name" t="i"/>
    <k n="Description" t="i"/>
  </s>
  <s>
    <k n="link" t="s"/>
    <k n="logo" t="s"/>
    <k n="name" t="s"/>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_Self" t="i"/>
  </s>
  <s>
    <k n="Area" t="spb"/>
    <k n="Name" t="spb"/>
    <k n="Population" t="spb"/>
    <k n="UniqueName" t="spb"/>
    <k n="Description" t="spb"/>
    <k n="Abbreviation" t="spb"/>
    <k n="Country/region" t="spb"/>
  </s>
  <s>
    <k n="Area" t="s"/>
    <k n="Population" t="s"/>
  </s>
  <s>
    <k n="UniqueName" t="spb"/>
    <k n="VDPID/VSID" t="spb"/>
    <k n="LearnMoreOnLink" t="spb"/>
  </s>
  <s>
    <k n="Name" t="i"/>
  </s>
  <s>
    <k n="Name" t="i"/>
    <k n="Image" t="i"/>
    <k n="Description" t="i"/>
  </s>
  <s>
    <k n="CPI" t="spb"/>
    <k n="GDP" t="spb"/>
    <k n="Area" t="spb"/>
    <k n="Name" t="spb"/>
    <k n="Birth rate" t="spb"/>
    <k n="Population" t="spb"/>
    <k n="UniqueName" t="spb"/>
    <k n="Description" t="spb"/>
    <k n="Abbreviation" t="spb"/>
    <k n="Calling code"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Area" t="spb"/>
    <k n="Name" t="spb"/>
    <k n="Population" t="spb"/>
    <k n="UniqueName" t="spb"/>
    <k n="Description" t="spb"/>
    <k n="Country/region" t="spb"/>
    <k n="Admin Division 1 (State/province/other)" t="spb"/>
    <k n="Admin Division 2 (County/district/other)" t="spb"/>
  </s>
  <s>
    <k n="Area" t="spb"/>
    <k n="Name" t="spb"/>
    <k n="Population" t="spb"/>
    <k n="UniqueName" t="spb"/>
    <k n="Description" t="spb"/>
    <k n="Country/region" t="spb"/>
    <k n="Admin Division 1 (State/province/other)" t="spb"/>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
    <k n="Image" t="spb"/>
    <k n="ExchangeID" t="spb"/>
    <k n="UniqueName" t="spb"/>
    <k n="`%ProviderInfo" t="spb"/>
    <k n="LearnMoreOnLink" t="spb"/>
  </s>
  <s>
    <k n="Low" t="i"/>
    <k n="P/E"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name" t="s"/>
  </s>
  <s>
    <k n="^Order" t="spba"/>
    <k n="TitleProperty" t="s"/>
  </s>
  <s>
    <k n="UniqueName" t="spb"/>
    <k n="`%ProviderInfo" t="spb"/>
  </s>
  <s>
    <k n="Name" t="i"/>
    <k n="Price" t="i"/>
    <k n="Change" t="i"/>
    <k n="Change (%)" t="i"/>
    <k n="52 week low" t="i"/>
    <k n="52 week high" t="i"/>
    <k n="Previous close" t="i"/>
    <k n="Last trade time" t="i"/>
    <k n="`%EntityServiceId" t="i"/>
  </s>
  <s>
    <k n="Last trade time" t="s"/>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Price" t="s"/>
    <k n="Change" t="s"/>
    <k n="Change (%)" t="s"/>
    <k n="Last trade tim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7">
    <x:dxf>
      <x:numFmt numFmtId="3" formatCode="#,##0"/>
    </x:dxf>
    <x:dxf>
      <x:numFmt numFmtId="0" formatCode="General"/>
    </x:dxf>
    <x:dxf>
      <x:numFmt numFmtId="2" formatCode="0.00"/>
    </x:dxf>
    <x:dxf>
      <x:numFmt numFmtId="14" formatCode="0.00%"/>
    </x:dxf>
    <x:dxf>
      <x:numFmt numFmtId="4" formatCode="#,##0.00"/>
    </x:dxf>
    <x:dxf>
      <x:numFmt numFmtId="1" formatCode="0"/>
    </x:dxf>
    <x:dxf>
      <x:numFmt numFmtId="27" formatCode="dd/mm/yyyy\ h:mm"/>
    </x:dxf>
  </dxfs>
  <richProperties>
    <rPr n="IsTitleField" t="b"/>
    <rPr n="RequiresInlineAttribution" t="b"/>
    <rPr n="NumberFormat" t="s"/>
    <rPr n="IsHeroField" t="b"/>
  </richProperties>
  <richStyles>
    <rSty>
      <rpv i="0">1</rpv>
    </rSty>
    <rSty>
      <rpv i="1">1</rpv>
    </rSty>
    <rSty dxfid="3">
      <rpv i="2">0.0%</rpv>
    </rSty>
    <rSty dxfid="0">
      <rpv i="2">#,##0</rpv>
    </rSty>
    <rSty dxfid="2">
      <rpv i="2">0.00</rpv>
    </rSty>
    <rSty dxfid="5">
      <rpv i="2">0</rpv>
    </rSty>
    <rSty dxfid="4">
      <rpv i="2">#,##0.00</rpv>
    </rSty>
    <rSty dxfid="1">
      <rpv i="2">0.0</rpv>
    </rSty>
    <rSty dxfid="1">
      <rpv i="2">_([$$-en-US]* #,##0.00_);_([$$-en-US]* (#,##0.00);_([$$-en-US]* "-"??_);_(@_)</rpv>
    </rSty>
    <rSty dxfid="1">
      <rpv i="2">_([$$-en-US]* #,##0_);_([$$-en-US]* (#,##0);_([$$-en-US]* "-"_);_(@_)</rpv>
    </rSty>
    <rSty dxfid="3"/>
    <rSty>
      <rpv i="3">1</rpv>
    </rSty>
    <rSty dxfid="1">
      <rpv i="2">0.0000</rpv>
    </rSty>
    <rSty dxfid="6"/>
    <rSty dxfid="1">
      <rpv i="2">_([$€-x-euro2] * #,##0.00_);_([$€-x-euro2] * (#,##0.00);_([$€-x-euro2] * "-"??_);_(@_)</rpv>
    </rSty>
    <rSty dxfid="1">
      <rpv i="2">_-* #,##0.00 [$Kč-cs-CZ]_-;-* #,##0.00 [$Kč-cs-CZ]_-;_-* "-"?? [$Kč-cs-CZ]_-;_-@_-</rpv>
    </rSty>
    <rSty dxfid="1">
      <rpv i="2">_([$€-x-euro2] * #,##0_);_([$€-x-euro2] * (#,##0);_([$€-x-euro2] * "-"_);_(@_)</rpv>
    </rSty>
  </richStyles>
</richStyleSheet>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office.lasakovi.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office.lasakovi.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office.lasakovi.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office.lasakov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8"/>
  <sheetViews>
    <sheetView showGridLines="0" tabSelected="1" workbookViewId="0">
      <selection activeCell="G25" sqref="G25"/>
    </sheetView>
  </sheetViews>
  <sheetFormatPr defaultColWidth="0" defaultRowHeight="15" customHeight="1" zeroHeight="1" x14ac:dyDescent="0.2"/>
  <cols>
    <col min="1" max="1" width="1.28515625" customWidth="1"/>
    <col min="2" max="2" width="1.7109375" customWidth="1"/>
    <col min="3" max="3" width="3.28515625" customWidth="1"/>
    <col min="4" max="4" width="5.28515625" customWidth="1"/>
    <col min="5" max="5" width="34.85546875" customWidth="1"/>
    <col min="6" max="6" width="12.42578125" customWidth="1"/>
    <col min="7" max="7" width="13" customWidth="1"/>
    <col min="8" max="8" width="16.42578125" customWidth="1"/>
    <col min="9" max="9" width="12" customWidth="1"/>
    <col min="10" max="10" width="7.140625" customWidth="1"/>
    <col min="11" max="11" width="1.85546875" customWidth="1"/>
    <col min="12" max="12" width="1.42578125" customWidth="1"/>
    <col min="13" max="16" width="0" hidden="1" customWidth="1"/>
    <col min="17" max="16384" width="9.140625" hidden="1"/>
  </cols>
  <sheetData>
    <row r="1" spans="3:16" ht="8.25" customHeight="1" x14ac:dyDescent="0.2"/>
    <row r="2" spans="3:16" ht="60" x14ac:dyDescent="0.2">
      <c r="C2" s="62" t="s">
        <v>0</v>
      </c>
      <c r="D2" s="62"/>
      <c r="E2" s="62"/>
      <c r="F2" s="62"/>
      <c r="G2" s="62"/>
      <c r="H2" s="62"/>
      <c r="I2" s="62"/>
      <c r="J2" s="62"/>
      <c r="K2" s="1"/>
      <c r="L2" s="1"/>
    </row>
    <row r="3" spans="3:16" ht="14.25" customHeight="1" thickBot="1" x14ac:dyDescent="0.25">
      <c r="C3" s="2"/>
      <c r="D3" s="2"/>
      <c r="E3" s="2"/>
      <c r="F3" s="2"/>
      <c r="G3" s="2"/>
      <c r="H3" s="2"/>
      <c r="I3" s="2"/>
      <c r="J3" s="2"/>
    </row>
    <row r="4" spans="3:16" ht="11.25" customHeight="1" thickTop="1" x14ac:dyDescent="0.2">
      <c r="C4" s="3"/>
      <c r="D4" s="4"/>
      <c r="E4" s="4"/>
      <c r="F4" s="4"/>
      <c r="G4" s="4"/>
      <c r="H4" s="4"/>
      <c r="I4" s="4"/>
      <c r="J4" s="5"/>
    </row>
    <row r="5" spans="3:16" ht="23.25" x14ac:dyDescent="0.35">
      <c r="C5" s="6"/>
      <c r="D5" s="7" t="s">
        <v>1</v>
      </c>
      <c r="E5" s="8"/>
      <c r="F5" s="8"/>
      <c r="G5" s="9"/>
      <c r="H5" s="8"/>
      <c r="I5" s="8"/>
      <c r="J5" s="10"/>
    </row>
    <row r="6" spans="3:16" s="15" customFormat="1" ht="15.75" x14ac:dyDescent="0.25">
      <c r="C6" s="11"/>
      <c r="D6" s="72"/>
      <c r="E6" s="54" t="s">
        <v>56</v>
      </c>
      <c r="F6" s="13"/>
      <c r="G6" s="13"/>
      <c r="H6" s="12"/>
      <c r="I6" s="12"/>
      <c r="J6" s="14"/>
    </row>
    <row r="7" spans="3:16" s="15" customFormat="1" ht="15.75" x14ac:dyDescent="0.25">
      <c r="C7" s="11"/>
      <c r="D7" s="72"/>
      <c r="E7" s="54" t="s">
        <v>57</v>
      </c>
      <c r="F7" s="12"/>
      <c r="G7" s="12"/>
      <c r="H7" s="12"/>
      <c r="I7" s="12"/>
      <c r="J7" s="14"/>
    </row>
    <row r="8" spans="3:16" s="15" customFormat="1" ht="15.75" x14ac:dyDescent="0.25">
      <c r="C8" s="11"/>
      <c r="D8" s="72"/>
      <c r="E8" s="53"/>
      <c r="F8" s="12"/>
      <c r="G8" s="12"/>
      <c r="H8" s="12"/>
      <c r="I8" s="12"/>
      <c r="J8" s="14"/>
    </row>
    <row r="9" spans="3:16" s="15" customFormat="1" ht="15.75" x14ac:dyDescent="0.25">
      <c r="C9" s="11"/>
      <c r="D9" s="12"/>
      <c r="E9" s="53"/>
      <c r="F9" s="12"/>
      <c r="G9" s="12"/>
      <c r="H9" s="12"/>
      <c r="I9" s="12"/>
      <c r="J9" s="14"/>
    </row>
    <row r="10" spans="3:16" ht="7.15" customHeight="1" thickBot="1" x14ac:dyDescent="0.25">
      <c r="C10" s="16"/>
      <c r="D10" s="17"/>
      <c r="E10" s="17"/>
      <c r="F10" s="17"/>
      <c r="G10" s="17"/>
      <c r="H10" s="17"/>
      <c r="I10" s="17"/>
      <c r="J10" s="18"/>
    </row>
    <row r="11" spans="3:16" ht="14.25" thickTop="1" thickBot="1" x14ac:dyDescent="0.25"/>
    <row r="12" spans="3:16" ht="15.75" customHeight="1" thickTop="1" x14ac:dyDescent="0.2">
      <c r="C12" s="19"/>
      <c r="D12" s="20"/>
      <c r="E12" s="20"/>
      <c r="F12" s="20"/>
      <c r="G12" s="20"/>
      <c r="H12" s="20"/>
      <c r="I12" s="20"/>
      <c r="J12" s="21"/>
    </row>
    <row r="13" spans="3:16" ht="26.25" x14ac:dyDescent="0.2">
      <c r="C13" s="63" t="s">
        <v>2</v>
      </c>
      <c r="D13" s="64"/>
      <c r="E13" s="64"/>
      <c r="F13" s="64"/>
      <c r="G13" s="64"/>
      <c r="H13" s="22"/>
      <c r="I13" s="22"/>
      <c r="J13" s="23"/>
      <c r="P13" s="24"/>
    </row>
    <row r="14" spans="3:16" ht="26.25" x14ac:dyDescent="0.2">
      <c r="C14" s="63"/>
      <c r="D14" s="64"/>
      <c r="E14" s="64"/>
      <c r="F14" s="64"/>
      <c r="G14" s="64"/>
      <c r="H14" s="22"/>
      <c r="I14" s="22"/>
      <c r="J14" s="23"/>
      <c r="P14" s="24"/>
    </row>
    <row r="15" spans="3:16" ht="7.15" customHeight="1" x14ac:dyDescent="0.2">
      <c r="C15" s="25"/>
      <c r="D15" s="26"/>
      <c r="E15" s="26"/>
      <c r="F15" s="26"/>
      <c r="G15" s="26"/>
      <c r="H15" s="22"/>
      <c r="I15" s="22"/>
      <c r="J15" s="23"/>
      <c r="P15" s="24"/>
    </row>
    <row r="16" spans="3:16" ht="18.75" x14ac:dyDescent="0.2">
      <c r="C16" s="27"/>
      <c r="D16" s="65" t="s">
        <v>3</v>
      </c>
      <c r="E16" s="65"/>
      <c r="F16" s="65"/>
      <c r="G16" s="65"/>
      <c r="H16" s="28"/>
      <c r="I16" s="28"/>
      <c r="J16" s="29"/>
    </row>
    <row r="17" spans="1:12" ht="18.75" x14ac:dyDescent="0.2">
      <c r="C17" s="27"/>
      <c r="D17" s="65"/>
      <c r="E17" s="65"/>
      <c r="F17" s="65"/>
      <c r="G17" s="65"/>
      <c r="H17" s="66">
        <v>5002722</v>
      </c>
      <c r="I17" s="66"/>
      <c r="J17" s="67"/>
    </row>
    <row r="18" spans="1:12" ht="13.5" thickBot="1" x14ac:dyDescent="0.25">
      <c r="C18" s="30"/>
      <c r="D18" s="31"/>
      <c r="E18" s="31"/>
      <c r="F18" s="31"/>
      <c r="G18" s="31"/>
      <c r="H18" s="31"/>
      <c r="I18" s="31"/>
      <c r="J18" s="32"/>
    </row>
    <row r="19" spans="1:12" ht="14.25" thickTop="1" thickBot="1" x14ac:dyDescent="0.25"/>
    <row r="20" spans="1:12" ht="13.5" hidden="1" thickBot="1" x14ac:dyDescent="0.25"/>
    <row r="21" spans="1:12" ht="16.5" thickTop="1" x14ac:dyDescent="0.25">
      <c r="C21" s="33"/>
      <c r="D21" s="34"/>
      <c r="E21" s="34"/>
      <c r="F21" s="34"/>
      <c r="G21" s="34"/>
      <c r="H21" s="34"/>
      <c r="I21" s="34"/>
      <c r="J21" s="35"/>
    </row>
    <row r="22" spans="1:12" ht="23.25" x14ac:dyDescent="0.35">
      <c r="C22" s="36"/>
      <c r="D22" s="37" t="s">
        <v>4</v>
      </c>
      <c r="E22" s="38"/>
      <c r="F22" s="38"/>
      <c r="G22" s="38"/>
      <c r="H22" s="38"/>
      <c r="I22" s="38"/>
      <c r="J22" s="39"/>
    </row>
    <row r="23" spans="1:12" s="40" customFormat="1" ht="15.75" x14ac:dyDescent="0.2">
      <c r="C23" s="41"/>
      <c r="D23" s="42"/>
      <c r="E23" s="43" t="s">
        <v>59</v>
      </c>
      <c r="F23" s="42"/>
      <c r="G23" s="42"/>
      <c r="H23" s="42"/>
      <c r="I23" s="42"/>
      <c r="J23" s="44"/>
    </row>
    <row r="24" spans="1:12" s="40" customFormat="1" ht="15.75" x14ac:dyDescent="0.2">
      <c r="C24" s="45"/>
      <c r="D24" s="42"/>
      <c r="E24" s="43"/>
      <c r="F24" s="42"/>
      <c r="G24" s="42"/>
      <c r="H24" s="42"/>
      <c r="I24" s="42"/>
      <c r="J24" s="44"/>
    </row>
    <row r="25" spans="1:12" s="40" customFormat="1" ht="15.75" x14ac:dyDescent="0.2">
      <c r="C25" s="45"/>
      <c r="D25" s="42"/>
      <c r="E25" s="43"/>
      <c r="F25" s="42"/>
      <c r="G25" s="42"/>
      <c r="H25" s="42"/>
      <c r="I25" s="42"/>
      <c r="J25" s="44"/>
    </row>
    <row r="26" spans="1:12" ht="15.75" thickBot="1" x14ac:dyDescent="0.3">
      <c r="C26" s="46"/>
      <c r="D26" s="47"/>
      <c r="E26" s="48"/>
      <c r="F26" s="47"/>
      <c r="G26" s="47"/>
      <c r="H26" s="47"/>
      <c r="I26" s="47"/>
      <c r="J26" s="49"/>
    </row>
    <row r="27" spans="1:12" ht="15.75" thickTop="1" x14ac:dyDescent="0.25">
      <c r="A27" s="50"/>
      <c r="C27" s="51"/>
    </row>
    <row r="28" spans="1:12" ht="12.75" x14ac:dyDescent="0.2">
      <c r="B28" s="61" t="s">
        <v>58</v>
      </c>
      <c r="C28" s="61"/>
      <c r="D28" s="61"/>
      <c r="E28" s="61"/>
      <c r="F28" s="61"/>
      <c r="G28" s="61"/>
      <c r="H28" s="61"/>
      <c r="I28" s="61"/>
      <c r="J28" s="61"/>
      <c r="K28" s="61"/>
      <c r="L28" s="61"/>
    </row>
  </sheetData>
  <mergeCells count="5">
    <mergeCell ref="B28:L28"/>
    <mergeCell ref="C2:J2"/>
    <mergeCell ref="C13:G14"/>
    <mergeCell ref="D16:G17"/>
    <mergeCell ref="H17:J17"/>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BCA77-B62C-46C4-875D-B02C5A2990B0}">
  <dimension ref="A1:I16"/>
  <sheetViews>
    <sheetView workbookViewId="0">
      <selection activeCell="I7" sqref="I7"/>
    </sheetView>
  </sheetViews>
  <sheetFormatPr defaultRowHeight="12.75" x14ac:dyDescent="0.2"/>
  <cols>
    <col min="1" max="1" width="4.42578125" customWidth="1"/>
    <col min="2" max="2" width="17.140625" customWidth="1"/>
  </cols>
  <sheetData>
    <row r="1" spans="1:9" ht="22.5" customHeight="1" x14ac:dyDescent="0.2">
      <c r="A1" s="68" t="s">
        <v>65</v>
      </c>
      <c r="B1" s="68"/>
      <c r="C1" s="68"/>
      <c r="D1" s="68"/>
      <c r="E1" s="68"/>
      <c r="F1" s="68"/>
      <c r="G1" s="68"/>
      <c r="H1" s="68"/>
      <c r="I1" s="68"/>
    </row>
    <row r="2" spans="1:9" x14ac:dyDescent="0.2">
      <c r="A2" s="69" t="s">
        <v>5</v>
      </c>
      <c r="B2" s="70"/>
      <c r="C2" s="70"/>
      <c r="D2" s="70"/>
      <c r="E2" s="70"/>
      <c r="F2" s="70"/>
      <c r="G2" s="70"/>
      <c r="H2" s="70"/>
      <c r="I2" s="70"/>
    </row>
    <row r="5" spans="1:9" ht="23.25" x14ac:dyDescent="0.35">
      <c r="B5" s="77" t="s">
        <v>60</v>
      </c>
      <c r="C5" s="73" t="s">
        <v>61</v>
      </c>
      <c r="D5" s="73"/>
      <c r="E5" s="73"/>
      <c r="F5" s="73"/>
      <c r="G5" s="73"/>
    </row>
    <row r="6" spans="1:9" ht="23.25" x14ac:dyDescent="0.2">
      <c r="B6" s="78" t="s">
        <v>62</v>
      </c>
      <c r="C6" s="74" t="s">
        <v>66</v>
      </c>
      <c r="D6" s="74"/>
      <c r="E6" s="74"/>
      <c r="F6" s="74"/>
      <c r="G6" s="74"/>
    </row>
    <row r="7" spans="1:9" ht="23.25" x14ac:dyDescent="0.2">
      <c r="B7" s="75" t="s">
        <v>63</v>
      </c>
      <c r="C7" s="76" t="s">
        <v>64</v>
      </c>
      <c r="D7" s="76"/>
      <c r="E7" s="76"/>
      <c r="F7" s="76"/>
      <c r="G7" s="76"/>
    </row>
    <row r="13" spans="1:9" x14ac:dyDescent="0.2">
      <c r="B13" t="s">
        <v>15</v>
      </c>
    </row>
    <row r="16" spans="1:9" x14ac:dyDescent="0.2">
      <c r="B16" t="s">
        <v>14</v>
      </c>
    </row>
  </sheetData>
  <mergeCells count="5">
    <mergeCell ref="A1:I1"/>
    <mergeCell ref="A2:I2"/>
    <mergeCell ref="C5:G5"/>
    <mergeCell ref="C6:G6"/>
    <mergeCell ref="C7:G7"/>
  </mergeCells>
  <hyperlinks>
    <hyperlink ref="A2" r:id="rId1" xr:uid="{6D6C8E65-1BA4-4CB8-9774-49C131503741}"/>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59EA2-782B-464E-838C-83AE53C12F2C}">
  <dimension ref="A1:I51"/>
  <sheetViews>
    <sheetView workbookViewId="0">
      <selection activeCell="F55" sqref="F55"/>
    </sheetView>
  </sheetViews>
  <sheetFormatPr defaultRowHeight="12.75" x14ac:dyDescent="0.2"/>
  <cols>
    <col min="2" max="2" width="28.42578125" customWidth="1"/>
    <col min="5" max="5" width="18.7109375" customWidth="1"/>
  </cols>
  <sheetData>
    <row r="1" spans="1:9" ht="24.75" customHeight="1" x14ac:dyDescent="0.2">
      <c r="A1" s="68" t="s">
        <v>18</v>
      </c>
      <c r="B1" s="68"/>
      <c r="C1" s="68"/>
      <c r="D1" s="68"/>
      <c r="E1" s="68"/>
      <c r="F1" s="68"/>
      <c r="G1" s="68"/>
      <c r="H1" s="68"/>
      <c r="I1" s="68"/>
    </row>
    <row r="2" spans="1:9" x14ac:dyDescent="0.2">
      <c r="A2" s="69" t="s">
        <v>5</v>
      </c>
      <c r="B2" s="70"/>
      <c r="C2" s="70"/>
      <c r="D2" s="70"/>
      <c r="E2" s="70"/>
      <c r="F2" s="70"/>
      <c r="G2" s="70"/>
      <c r="H2" s="70"/>
      <c r="I2" s="70"/>
    </row>
    <row r="4" spans="1:9" ht="15.75" x14ac:dyDescent="0.25">
      <c r="A4" s="71" t="s">
        <v>37</v>
      </c>
      <c r="B4" s="71"/>
      <c r="C4" s="71"/>
      <c r="D4" s="71"/>
      <c r="E4" s="71"/>
    </row>
    <row r="8" spans="1:9" x14ac:dyDescent="0.2">
      <c r="B8" s="56" t="s">
        <v>16</v>
      </c>
    </row>
    <row r="9" spans="1:9" x14ac:dyDescent="0.2">
      <c r="B9" s="57" t="s">
        <v>17</v>
      </c>
    </row>
    <row r="10" spans="1:9" x14ac:dyDescent="0.2">
      <c r="B10" s="57" t="s">
        <v>19</v>
      </c>
    </row>
    <row r="11" spans="1:9" x14ac:dyDescent="0.2">
      <c r="B11" s="57" t="s">
        <v>20</v>
      </c>
    </row>
    <row r="12" spans="1:9" x14ac:dyDescent="0.2">
      <c r="B12" s="57" t="s">
        <v>22</v>
      </c>
    </row>
    <row r="13" spans="1:9" x14ac:dyDescent="0.2">
      <c r="B13" s="57" t="s">
        <v>29</v>
      </c>
    </row>
    <row r="14" spans="1:9" x14ac:dyDescent="0.2">
      <c r="B14" s="57" t="s">
        <v>21</v>
      </c>
    </row>
    <row r="15" spans="1:9" x14ac:dyDescent="0.2">
      <c r="B15" s="57" t="s">
        <v>23</v>
      </c>
    </row>
    <row r="16" spans="1:9" x14ac:dyDescent="0.2">
      <c r="B16" s="57" t="s">
        <v>34</v>
      </c>
    </row>
    <row r="20" spans="2:8" x14ac:dyDescent="0.2">
      <c r="B20" s="56" t="s">
        <v>30</v>
      </c>
    </row>
    <row r="21" spans="2:8" x14ac:dyDescent="0.2">
      <c r="B21" s="60" t="s">
        <v>24</v>
      </c>
    </row>
    <row r="22" spans="2:8" x14ac:dyDescent="0.2">
      <c r="B22" s="60" t="s">
        <v>25</v>
      </c>
    </row>
    <row r="23" spans="2:8" x14ac:dyDescent="0.2">
      <c r="B23" s="60" t="s">
        <v>26</v>
      </c>
    </row>
    <row r="24" spans="2:8" x14ac:dyDescent="0.2">
      <c r="B24" s="60" t="s">
        <v>27</v>
      </c>
    </row>
    <row r="25" spans="2:8" x14ac:dyDescent="0.2">
      <c r="B25" s="60" t="s">
        <v>28</v>
      </c>
    </row>
    <row r="29" spans="2:8" x14ac:dyDescent="0.2">
      <c r="B29" s="56" t="s">
        <v>31</v>
      </c>
    </row>
    <row r="30" spans="2:8" x14ac:dyDescent="0.2">
      <c r="B30" s="57" t="s">
        <v>50</v>
      </c>
    </row>
    <row r="31" spans="2:8" x14ac:dyDescent="0.2">
      <c r="B31" s="57" t="s">
        <v>51</v>
      </c>
      <c r="F31" s="40"/>
      <c r="H31" s="40"/>
    </row>
    <row r="32" spans="2:8" x14ac:dyDescent="0.2">
      <c r="B32" s="57" t="s">
        <v>52</v>
      </c>
      <c r="F32" s="40"/>
      <c r="H32" s="40"/>
    </row>
    <row r="33" spans="1:8" x14ac:dyDescent="0.2">
      <c r="B33" s="57" t="s">
        <v>53</v>
      </c>
      <c r="F33" s="40"/>
      <c r="H33" s="40"/>
    </row>
    <row r="34" spans="1:8" x14ac:dyDescent="0.2">
      <c r="B34" s="40"/>
      <c r="F34" s="40"/>
      <c r="H34" s="40"/>
    </row>
    <row r="35" spans="1:8" x14ac:dyDescent="0.2">
      <c r="B35" s="40"/>
      <c r="F35" s="40"/>
      <c r="H35" s="40"/>
    </row>
    <row r="36" spans="1:8" x14ac:dyDescent="0.2">
      <c r="B36" s="40"/>
      <c r="F36" s="40"/>
      <c r="H36" s="40"/>
    </row>
    <row r="37" spans="1:8" ht="15.75" x14ac:dyDescent="0.25">
      <c r="A37" s="71" t="s">
        <v>32</v>
      </c>
      <c r="B37" s="71"/>
      <c r="C37" s="71"/>
      <c r="D37" s="71"/>
      <c r="E37" s="71"/>
      <c r="F37" s="40"/>
      <c r="H37" s="40"/>
    </row>
    <row r="38" spans="1:8" x14ac:dyDescent="0.2">
      <c r="F38" s="40"/>
      <c r="H38" s="40"/>
    </row>
    <row r="39" spans="1:8" x14ac:dyDescent="0.2">
      <c r="B39" s="56" t="s">
        <v>32</v>
      </c>
      <c r="F39" s="40"/>
      <c r="G39" s="40"/>
      <c r="H39" s="40"/>
    </row>
    <row r="40" spans="1:8" x14ac:dyDescent="0.2">
      <c r="B40" s="57" t="s">
        <v>42</v>
      </c>
      <c r="F40" s="40"/>
      <c r="G40" s="40"/>
      <c r="H40" s="40"/>
    </row>
    <row r="41" spans="1:8" x14ac:dyDescent="0.2">
      <c r="B41" s="57" t="s">
        <v>48</v>
      </c>
      <c r="F41" s="40"/>
      <c r="H41" s="40"/>
    </row>
    <row r="42" spans="1:8" x14ac:dyDescent="0.2">
      <c r="B42" s="57" t="s">
        <v>49</v>
      </c>
      <c r="E42" s="40"/>
      <c r="F42" s="40"/>
      <c r="H42" s="40"/>
    </row>
    <row r="43" spans="1:8" x14ac:dyDescent="0.2">
      <c r="E43" s="40"/>
      <c r="F43" s="40"/>
      <c r="H43" s="40"/>
    </row>
    <row r="44" spans="1:8" x14ac:dyDescent="0.2">
      <c r="E44" s="40"/>
      <c r="F44" s="40"/>
      <c r="H44" s="40"/>
    </row>
    <row r="45" spans="1:8" ht="15.75" x14ac:dyDescent="0.25">
      <c r="A45" s="71" t="s">
        <v>46</v>
      </c>
      <c r="B45" s="71"/>
      <c r="C45" s="71"/>
      <c r="D45" s="71"/>
      <c r="E45" s="71"/>
      <c r="F45" s="40"/>
      <c r="G45" s="40"/>
      <c r="H45" s="40"/>
    </row>
    <row r="47" spans="1:8" x14ac:dyDescent="0.2">
      <c r="B47" s="56" t="s">
        <v>33</v>
      </c>
    </row>
    <row r="48" spans="1:8" x14ac:dyDescent="0.2">
      <c r="B48" s="57" t="s">
        <v>54</v>
      </c>
    </row>
    <row r="49" spans="2:2" x14ac:dyDescent="0.2">
      <c r="B49" s="57" t="s">
        <v>55</v>
      </c>
    </row>
    <row r="50" spans="2:2" x14ac:dyDescent="0.2">
      <c r="B50" s="57" t="s">
        <v>44</v>
      </c>
    </row>
    <row r="51" spans="2:2" x14ac:dyDescent="0.2">
      <c r="B51" s="57" t="s">
        <v>45</v>
      </c>
    </row>
  </sheetData>
  <mergeCells count="5">
    <mergeCell ref="A1:I1"/>
    <mergeCell ref="A2:I2"/>
    <mergeCell ref="A4:E4"/>
    <mergeCell ref="A37:E37"/>
    <mergeCell ref="A45:E45"/>
  </mergeCells>
  <hyperlinks>
    <hyperlink ref="A2" r:id="rId1" xr:uid="{AC9F84E5-71AC-44A9-8A5F-ADACB8B54DEC}"/>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995C4-31F3-4EEB-9C88-DD9B3A6289B7}">
  <dimension ref="A1:G50"/>
  <sheetViews>
    <sheetView topLeftCell="A2" workbookViewId="0">
      <selection activeCell="A4" sqref="A4:E4"/>
    </sheetView>
  </sheetViews>
  <sheetFormatPr defaultRowHeight="12.75" x14ac:dyDescent="0.2"/>
  <cols>
    <col min="1" max="1" width="14.85546875" customWidth="1"/>
    <col min="2" max="2" width="22" customWidth="1"/>
    <col min="3" max="3" width="29.42578125" customWidth="1"/>
    <col min="4" max="4" width="21" customWidth="1"/>
    <col min="5" max="5" width="6.42578125" customWidth="1"/>
  </cols>
  <sheetData>
    <row r="1" spans="1:7" ht="24.75" customHeight="1" x14ac:dyDescent="0.2">
      <c r="A1" s="68" t="s">
        <v>18</v>
      </c>
      <c r="B1" s="68"/>
      <c r="C1" s="68"/>
      <c r="D1" s="68"/>
      <c r="E1" s="68"/>
    </row>
    <row r="2" spans="1:7" x14ac:dyDescent="0.2">
      <c r="A2" s="69" t="s">
        <v>5</v>
      </c>
      <c r="B2" s="70"/>
      <c r="C2" s="70"/>
      <c r="D2" s="70"/>
      <c r="E2" s="70"/>
    </row>
    <row r="4" spans="1:7" ht="15.75" x14ac:dyDescent="0.25">
      <c r="A4" s="71" t="s">
        <v>37</v>
      </c>
      <c r="B4" s="71"/>
      <c r="C4" s="71"/>
      <c r="D4" s="71"/>
      <c r="E4" s="71"/>
    </row>
    <row r="7" spans="1:7" s="40" customFormat="1" ht="16.5" customHeight="1" x14ac:dyDescent="0.2">
      <c r="B7" s="56" t="s">
        <v>16</v>
      </c>
      <c r="C7" s="56" t="s">
        <v>35</v>
      </c>
      <c r="D7" s="56" t="s">
        <v>36</v>
      </c>
    </row>
    <row r="8" spans="1:7" s="40" customFormat="1" ht="16.5" customHeight="1" x14ac:dyDescent="0.2">
      <c r="B8" s="57" t="e" vm="1">
        <v>#VALUE!</v>
      </c>
      <c r="C8" s="57" cm="1" vm="2">
        <f t="array" ref="C8">_FV(B8,"GDP")</f>
        <v>246489245494.88199</v>
      </c>
      <c r="D8" s="57" cm="1" vm="3">
        <f t="array" ref="D8">_FV(B8,"Population")</f>
        <v>10669709</v>
      </c>
      <c r="G8" s="40" t="s">
        <v>17</v>
      </c>
    </row>
    <row r="9" spans="1:7" s="40" customFormat="1" ht="16.5" customHeight="1" x14ac:dyDescent="0.2">
      <c r="B9" s="57" t="e" vm="4">
        <v>#VALUE!</v>
      </c>
      <c r="C9" s="57" cm="1" vm="5">
        <f t="array" ref="C9">_FV(B9,"GDP")</f>
        <v>105422304975.576</v>
      </c>
      <c r="D9" s="57" cm="1" vm="6">
        <f t="array" ref="D9">_FV(B9,"Population")</f>
        <v>5454073</v>
      </c>
      <c r="G9" s="40" t="s">
        <v>19</v>
      </c>
    </row>
    <row r="10" spans="1:7" s="40" customFormat="1" ht="16.5" customHeight="1" x14ac:dyDescent="0.2">
      <c r="B10" s="57" t="e" vm="7">
        <v>#VALUE!</v>
      </c>
      <c r="C10" s="57" cm="1" vm="8">
        <f t="array" ref="C10">_FV(B10,"GDP")</f>
        <v>592164400687.60706</v>
      </c>
      <c r="D10" s="57" cm="1" vm="9">
        <f t="array" ref="D10">_FV(B10,"Population")</f>
        <v>37970874</v>
      </c>
      <c r="G10" s="40" t="s">
        <v>20</v>
      </c>
    </row>
    <row r="11" spans="1:7" s="40" customFormat="1" ht="16.5" customHeight="1" x14ac:dyDescent="0.2">
      <c r="B11" s="57" t="e" vm="10">
        <v>#VALUE!</v>
      </c>
      <c r="C11" s="57" cm="1" vm="11">
        <f t="array" ref="C11">_FV(B11,"GDP")</f>
        <v>529606710418.03802</v>
      </c>
      <c r="D11" s="57" cm="1" vm="12">
        <f t="array" ref="D11">_FV(B11,"Population")</f>
        <v>11484055</v>
      </c>
      <c r="G11" s="40" t="s">
        <v>22</v>
      </c>
    </row>
    <row r="12" spans="1:7" s="40" customFormat="1" ht="16.5" customHeight="1" x14ac:dyDescent="0.2">
      <c r="B12" s="57" t="e" vm="13">
        <v>#VALUE!</v>
      </c>
      <c r="C12" s="57" cm="1" vm="14">
        <f t="array" ref="C12">_FV(B12,"GDP")</f>
        <v>160967157503.612</v>
      </c>
      <c r="D12" s="57" cm="1" vm="15">
        <f t="array" ref="D12">_FV(B12,"Population")</f>
        <v>9769949</v>
      </c>
      <c r="G12" s="40" t="s">
        <v>29</v>
      </c>
    </row>
    <row r="13" spans="1:7" s="40" customFormat="1" ht="16.5" customHeight="1" x14ac:dyDescent="0.2">
      <c r="B13" s="57" t="e" vm="16">
        <v>#VALUE!</v>
      </c>
      <c r="C13" s="57" cm="1" vm="17">
        <f t="array" ref="C13">_FV(B13,"GDP")</f>
        <v>268761201364.70499</v>
      </c>
      <c r="D13" s="57" cm="1" vm="18">
        <f t="array" ref="D13">_FV(B13,"Population")</f>
        <v>5520314</v>
      </c>
      <c r="G13" s="40" t="s">
        <v>21</v>
      </c>
    </row>
    <row r="14" spans="1:7" s="40" customFormat="1" ht="16.5" customHeight="1" x14ac:dyDescent="0.2">
      <c r="B14" s="57" t="s">
        <v>29</v>
      </c>
      <c r="C14" s="57" t="e" cm="1" vm="19">
        <f t="array" ref="C14">_FV(B14,"GDP")</f>
        <v>#VALUE!</v>
      </c>
      <c r="D14" s="57" t="e" cm="1" vm="20">
        <f t="array" ref="D14">_FV(B14,"Population")</f>
        <v>#VALUE!</v>
      </c>
      <c r="G14" s="40" t="s">
        <v>23</v>
      </c>
    </row>
    <row r="15" spans="1:7" s="40" customFormat="1" ht="16.5" customHeight="1" x14ac:dyDescent="0.2">
      <c r="B15" s="57" t="e" vm="21">
        <v>#VALUE!</v>
      </c>
      <c r="C15" s="57" cm="1" vm="22">
        <f t="array" ref="C15">_FV(B15,"GDP")</f>
        <v>2715518274227.4502</v>
      </c>
      <c r="D15" s="57" cm="1" vm="23">
        <f t="array" ref="D15">_FV(B15,"Population")</f>
        <v>67059887</v>
      </c>
      <c r="G15" s="40" t="s">
        <v>34</v>
      </c>
    </row>
    <row r="16" spans="1:7" s="40" customFormat="1" ht="16.5" customHeight="1" x14ac:dyDescent="0.2">
      <c r="B16" s="57" t="s">
        <v>21</v>
      </c>
      <c r="C16" s="57" t="e" cm="1" vm="19">
        <f t="array" ref="C16">_FV(B16,"GDP")</f>
        <v>#VALUE!</v>
      </c>
      <c r="D16" s="57" t="e" cm="1" vm="20">
        <f t="array" ref="D16">_FV(B16,"Population")</f>
        <v>#VALUE!</v>
      </c>
    </row>
    <row r="17" spans="1:5" s="40" customFormat="1" ht="16.5" customHeight="1" x14ac:dyDescent="0.2">
      <c r="B17" s="57" t="e" vm="21">
        <v>#VALUE!</v>
      </c>
      <c r="C17" s="57" cm="1" vm="22">
        <f t="array" ref="C17">_FV(B17,"GDP")</f>
        <v>2715518274227.4502</v>
      </c>
      <c r="D17" s="57" cm="1" vm="23">
        <f t="array" ref="D17">_FV(B17,"Population")</f>
        <v>67059887</v>
      </c>
    </row>
    <row r="18" spans="1:5" s="40" customFormat="1" ht="16.5" customHeight="1" x14ac:dyDescent="0.2">
      <c r="B18" s="57" t="e" vm="24">
        <v>#VALUE!</v>
      </c>
      <c r="C18" s="57" t="e" cm="1" vm="19">
        <f t="array" ref="C18">_FV(B18,"GDP")</f>
        <v>#VALUE!</v>
      </c>
      <c r="D18" s="57" cm="1" vm="25">
        <f t="array" ref="D18">_FV(B18,"Population")</f>
        <v>4926</v>
      </c>
    </row>
    <row r="19" spans="1:5" s="40" customFormat="1" ht="16.5" customHeight="1" x14ac:dyDescent="0.2">
      <c r="B19" s="57" t="s">
        <v>23</v>
      </c>
      <c r="C19" s="57" t="e" cm="1" vm="19">
        <f t="array" ref="C19">_FV(B19,"GDP")</f>
        <v>#VALUE!</v>
      </c>
      <c r="D19" s="57" t="e" cm="1" vm="20">
        <f t="array" ref="D19">_FV(B19,"Population")</f>
        <v>#VALUE!</v>
      </c>
    </row>
    <row r="22" spans="1:5" ht="15.75" customHeight="1" x14ac:dyDescent="0.2">
      <c r="B22" s="56" t="s">
        <v>31</v>
      </c>
      <c r="C22" s="56" t="s">
        <v>38</v>
      </c>
      <c r="D22" s="56" t="s">
        <v>39</v>
      </c>
    </row>
    <row r="23" spans="1:5" ht="15.75" customHeight="1" x14ac:dyDescent="0.2">
      <c r="B23" s="57" t="e" vm="26">
        <v>#VALUE!</v>
      </c>
      <c r="C23" s="57" cm="1" vm="27">
        <f t="array" ref="C23">_FV(B23,"Latitude")</f>
        <v>49.192050600000002</v>
      </c>
      <c r="D23" s="57" cm="1" vm="28">
        <f t="array" ref="D23">_FV(B23,"Longitude")</f>
        <v>16.613190899999999</v>
      </c>
    </row>
    <row r="24" spans="1:5" ht="15.75" customHeight="1" x14ac:dyDescent="0.2">
      <c r="B24" s="57" t="e" vm="29">
        <v>#VALUE!</v>
      </c>
      <c r="C24" s="57" t="e" cm="1" vm="30">
        <f t="array" ref="C24">_FV(B24,"Latitude")</f>
        <v>#VALUE!</v>
      </c>
      <c r="D24" s="57" t="e" cm="1" vm="31">
        <f t="array" ref="D24">_FV(B24,"Longitude")</f>
        <v>#VALUE!</v>
      </c>
    </row>
    <row r="25" spans="1:5" ht="15.75" customHeight="1" x14ac:dyDescent="0.2">
      <c r="B25" s="57" t="e" vm="32">
        <v>#VALUE!</v>
      </c>
      <c r="C25" s="57" cm="1" vm="33">
        <f t="array" ref="C25">_FV(B25,"Latitude")</f>
        <v>49.840794000000002</v>
      </c>
      <c r="D25" s="57" cm="1" vm="34">
        <f t="array" ref="D25">_FV(B25,"Longitude")</f>
        <v>18.290883600000001</v>
      </c>
    </row>
    <row r="26" spans="1:5" ht="15.75" customHeight="1" x14ac:dyDescent="0.2">
      <c r="B26" s="57" t="e" vm="35">
        <v>#VALUE!</v>
      </c>
      <c r="C26" s="57" t="e" cm="1" vm="30">
        <f t="array" ref="C26">_FV(B26,"Latitude")</f>
        <v>#VALUE!</v>
      </c>
      <c r="D26" s="57" t="e" cm="1" vm="31">
        <f t="array" ref="D26">_FV(B26,"Longitude")</f>
        <v>#VALUE!</v>
      </c>
    </row>
    <row r="31" spans="1:5" ht="15.75" x14ac:dyDescent="0.25">
      <c r="A31" s="71" t="s">
        <v>32</v>
      </c>
      <c r="B31" s="71"/>
      <c r="C31" s="71"/>
      <c r="D31" s="71"/>
      <c r="E31" s="71"/>
    </row>
    <row r="33" spans="1:7" s="40" customFormat="1" ht="18" customHeight="1" x14ac:dyDescent="0.2">
      <c r="B33" s="56" t="s">
        <v>32</v>
      </c>
      <c r="C33" s="56" t="s">
        <v>40</v>
      </c>
      <c r="D33" s="56" t="s">
        <v>41</v>
      </c>
    </row>
    <row r="34" spans="1:7" s="40" customFormat="1" ht="42" customHeight="1" x14ac:dyDescent="0.2">
      <c r="B34" s="59" t="e" vm="36">
        <v>#VALUE!</v>
      </c>
      <c r="C34" s="58" cm="1">
        <f t="array" ref="C34">_FV(B34,"High")</f>
        <v>190.38</v>
      </c>
      <c r="D34" s="58" cm="1">
        <f t="array" ref="D34">_FV(B34,"Low")</f>
        <v>188.57</v>
      </c>
      <c r="G34" s="40" t="s">
        <v>42</v>
      </c>
    </row>
    <row r="35" spans="1:7" s="40" customFormat="1" ht="42" customHeight="1" x14ac:dyDescent="0.2">
      <c r="B35" s="59" t="e" vm="37">
        <v>#VALUE!</v>
      </c>
      <c r="C35" s="58" cm="1">
        <f t="array" ref="C35">_FV(B35,"High")</f>
        <v>374.37</v>
      </c>
      <c r="D35" s="58" cm="1">
        <f t="array" ref="D35">_FV(B35,"Low")</f>
        <v>367</v>
      </c>
      <c r="G35" s="40" t="s">
        <v>48</v>
      </c>
    </row>
    <row r="36" spans="1:7" s="40" customFormat="1" ht="42" customHeight="1" x14ac:dyDescent="0.2">
      <c r="B36" s="59" t="e" vm="38">
        <v>#VALUE!</v>
      </c>
      <c r="C36" s="58" cm="1">
        <f t="array" ref="C36">_FV(B36,"High")</f>
        <v>237.39</v>
      </c>
      <c r="D36" s="58" cm="1">
        <f t="array" ref="D36">_FV(B36,"Low")</f>
        <v>226.54</v>
      </c>
      <c r="G36" s="40" t="s">
        <v>49</v>
      </c>
    </row>
    <row r="40" spans="1:7" ht="15.75" x14ac:dyDescent="0.25">
      <c r="A40" s="71" t="s">
        <v>46</v>
      </c>
      <c r="B40" s="71"/>
      <c r="C40" s="71"/>
      <c r="D40" s="71"/>
      <c r="E40" s="71"/>
    </row>
    <row r="42" spans="1:7" s="40" customFormat="1" ht="17.25" customHeight="1" x14ac:dyDescent="0.2">
      <c r="B42" s="56" t="s">
        <v>33</v>
      </c>
      <c r="C42" s="56" t="s">
        <v>43</v>
      </c>
    </row>
    <row r="43" spans="1:7" s="40" customFormat="1" ht="17.25" customHeight="1" x14ac:dyDescent="0.2">
      <c r="B43" s="57" t="e" vm="39">
        <v>#VALUE!</v>
      </c>
      <c r="C43" s="58" cm="1">
        <f t="array" ref="C43">_FV(B43,"Price")</f>
        <v>4.4519999999999997E-2</v>
      </c>
    </row>
    <row r="44" spans="1:7" s="40" customFormat="1" ht="17.25" customHeight="1" x14ac:dyDescent="0.2">
      <c r="B44" s="57" t="e" vm="40">
        <v>#VALUE!</v>
      </c>
      <c r="C44" s="58" cm="1">
        <f t="array" ref="C44">_FV(B44,"Price")</f>
        <v>4.0800000000000003E-2</v>
      </c>
    </row>
    <row r="45" spans="1:7" s="40" customFormat="1" ht="17.25" customHeight="1" x14ac:dyDescent="0.2">
      <c r="B45" s="57" t="e" vm="41">
        <v>#VALUE!</v>
      </c>
      <c r="C45" s="58" cm="1">
        <f t="array" ref="C45">_FV(B45,"Price")</f>
        <v>22.404</v>
      </c>
    </row>
    <row r="46" spans="1:7" s="40" customFormat="1" ht="17.25" customHeight="1" x14ac:dyDescent="0.2">
      <c r="B46" s="57" t="e" vm="42">
        <v>#VALUE!</v>
      </c>
      <c r="C46" s="58" cm="1">
        <f t="array" ref="C46">_FV(B46,"Price")</f>
        <v>24.436</v>
      </c>
    </row>
    <row r="47" spans="1:7" s="40" customFormat="1" ht="17.25" customHeight="1" x14ac:dyDescent="0.2">
      <c r="B47" s="57" t="e" vm="43">
        <v>#VALUE!</v>
      </c>
      <c r="C47" s="58" cm="1">
        <f t="array" ref="C47">_FV(B47,"Price")</f>
        <v>3.47</v>
      </c>
    </row>
    <row r="50" spans="1:5" ht="15.75" x14ac:dyDescent="0.25">
      <c r="A50" s="71" t="s">
        <v>47</v>
      </c>
      <c r="B50" s="71"/>
      <c r="C50" s="71"/>
      <c r="D50" s="71"/>
      <c r="E50" s="71"/>
    </row>
  </sheetData>
  <mergeCells count="6">
    <mergeCell ref="A50:E50"/>
    <mergeCell ref="A1:E1"/>
    <mergeCell ref="A2:E2"/>
    <mergeCell ref="A4:E4"/>
    <mergeCell ref="A31:E31"/>
    <mergeCell ref="A40:E40"/>
  </mergeCells>
  <hyperlinks>
    <hyperlink ref="A2" r:id="rId1" xr:uid="{6FBB57E8-C99D-4FC6-98B5-4D0CBF8E7EB2}"/>
  </hyperlinks>
  <pageMargins left="0.7" right="0.7" top="0.78740157499999996" bottom="0.78740157499999996"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E4C7E-2ACE-47BE-9D07-D3ADA76012CA}">
  <dimension ref="A1:M50"/>
  <sheetViews>
    <sheetView topLeftCell="A26" workbookViewId="0">
      <selection activeCell="A40" sqref="A40:E40"/>
    </sheetView>
  </sheetViews>
  <sheetFormatPr defaultRowHeight="12.75" x14ac:dyDescent="0.2"/>
  <cols>
    <col min="1" max="1" width="14.85546875" customWidth="1"/>
    <col min="2" max="2" width="22" customWidth="1"/>
    <col min="3" max="3" width="29.42578125" customWidth="1"/>
    <col min="4" max="4" width="21" customWidth="1"/>
    <col min="5" max="5" width="6.42578125" customWidth="1"/>
    <col min="7" max="7" width="22.7109375" customWidth="1"/>
    <col min="9" max="9" width="13.140625" customWidth="1"/>
    <col min="11" max="11" width="12.7109375" customWidth="1"/>
    <col min="12" max="12" width="20.28515625" customWidth="1"/>
    <col min="13" max="13" width="18.85546875" customWidth="1"/>
  </cols>
  <sheetData>
    <row r="1" spans="1:9" ht="24.75" customHeight="1" x14ac:dyDescent="0.2">
      <c r="A1" s="68" t="s">
        <v>18</v>
      </c>
      <c r="B1" s="68"/>
      <c r="C1" s="68"/>
      <c r="D1" s="68"/>
      <c r="E1" s="68"/>
    </row>
    <row r="2" spans="1:9" x14ac:dyDescent="0.2">
      <c r="A2" s="69" t="s">
        <v>5</v>
      </c>
      <c r="B2" s="70"/>
      <c r="C2" s="70"/>
      <c r="D2" s="70"/>
      <c r="E2" s="70"/>
    </row>
    <row r="4" spans="1:9" ht="15.75" x14ac:dyDescent="0.25">
      <c r="A4" s="71" t="s">
        <v>37</v>
      </c>
      <c r="B4" s="71"/>
      <c r="C4" s="71"/>
      <c r="D4" s="71"/>
      <c r="E4" s="71"/>
    </row>
    <row r="7" spans="1:9" s="40" customFormat="1" ht="16.5" customHeight="1" x14ac:dyDescent="0.2">
      <c r="B7" s="56" t="s">
        <v>16</v>
      </c>
      <c r="C7" s="56" t="s">
        <v>35</v>
      </c>
      <c r="D7" s="56" t="s">
        <v>36</v>
      </c>
      <c r="G7" s="56" t="s">
        <v>16</v>
      </c>
      <c r="I7" s="56" t="s">
        <v>31</v>
      </c>
    </row>
    <row r="8" spans="1:9" s="40" customFormat="1" ht="16.5" customHeight="1" x14ac:dyDescent="0.2">
      <c r="B8" s="57" t="e" vm="1">
        <v>#VALUE!</v>
      </c>
      <c r="C8" s="57" cm="1" vm="2">
        <f t="array" ref="C8">_FV(B8,"GDP")</f>
        <v>246489245494.88199</v>
      </c>
      <c r="D8" s="57" cm="1" vm="3">
        <f t="array" ref="D8">_FV(B8,"Population")</f>
        <v>10669709</v>
      </c>
      <c r="G8" s="57" t="s">
        <v>17</v>
      </c>
      <c r="I8" s="57" t="s">
        <v>50</v>
      </c>
    </row>
    <row r="9" spans="1:9" s="40" customFormat="1" ht="16.5" customHeight="1" x14ac:dyDescent="0.2">
      <c r="B9" s="57" t="e" vm="4">
        <v>#VALUE!</v>
      </c>
      <c r="C9" s="57" cm="1" vm="5">
        <f t="array" ref="C9">_FV(B9,"GDP")</f>
        <v>105422304975.576</v>
      </c>
      <c r="D9" s="57" cm="1" vm="6">
        <f t="array" ref="D9">_FV(B9,"Population")</f>
        <v>5454073</v>
      </c>
      <c r="G9" s="57" t="s">
        <v>19</v>
      </c>
      <c r="I9" s="57" t="s">
        <v>51</v>
      </c>
    </row>
    <row r="10" spans="1:9" s="40" customFormat="1" ht="16.5" customHeight="1" x14ac:dyDescent="0.2">
      <c r="B10" s="57" t="e" vm="7">
        <v>#VALUE!</v>
      </c>
      <c r="C10" s="57" cm="1" vm="8">
        <f t="array" ref="C10">_FV(B10,"GDP")</f>
        <v>592164400687.60706</v>
      </c>
      <c r="D10" s="57" cm="1" vm="9">
        <f t="array" ref="D10">_FV(B10,"Population")</f>
        <v>37970874</v>
      </c>
      <c r="G10" s="57" t="s">
        <v>20</v>
      </c>
      <c r="I10" s="57" t="s">
        <v>52</v>
      </c>
    </row>
    <row r="11" spans="1:9" s="40" customFormat="1" ht="16.5" customHeight="1" x14ac:dyDescent="0.2">
      <c r="B11" s="57" t="e" vm="10">
        <v>#VALUE!</v>
      </c>
      <c r="C11" s="57" cm="1" vm="11">
        <f t="array" ref="C11">_FV(B11,"GDP")</f>
        <v>529606710418.03802</v>
      </c>
      <c r="D11" s="57" cm="1" vm="12">
        <f t="array" ref="D11">_FV(B11,"Population")</f>
        <v>11484055</v>
      </c>
      <c r="G11" s="57" t="s">
        <v>22</v>
      </c>
      <c r="I11" s="57" t="s">
        <v>53</v>
      </c>
    </row>
    <row r="12" spans="1:9" s="40" customFormat="1" ht="16.5" customHeight="1" x14ac:dyDescent="0.2">
      <c r="B12" s="57" t="e" vm="13">
        <v>#VALUE!</v>
      </c>
      <c r="C12" s="57" cm="1" vm="14">
        <f t="array" ref="C12">_FV(B12,"GDP")</f>
        <v>160967157503.612</v>
      </c>
      <c r="D12" s="57" cm="1" vm="15">
        <f t="array" ref="D12">_FV(B12,"Population")</f>
        <v>9769949</v>
      </c>
      <c r="G12" s="57" t="s">
        <v>29</v>
      </c>
    </row>
    <row r="13" spans="1:9" s="40" customFormat="1" ht="16.5" customHeight="1" x14ac:dyDescent="0.2">
      <c r="B13" s="57" t="e" vm="16">
        <v>#VALUE!</v>
      </c>
      <c r="C13" s="57" cm="1" vm="17">
        <f t="array" ref="C13">_FV(B13,"GDP")</f>
        <v>268761201364.70499</v>
      </c>
      <c r="D13" s="57" cm="1" vm="18">
        <f t="array" ref="D13">_FV(B13,"Population")</f>
        <v>5520314</v>
      </c>
      <c r="G13" s="57" t="s">
        <v>21</v>
      </c>
    </row>
    <row r="14" spans="1:9" s="40" customFormat="1" ht="16.5" customHeight="1" x14ac:dyDescent="0.2">
      <c r="B14" s="57" t="s">
        <v>29</v>
      </c>
      <c r="C14" s="57" t="e" cm="1" vm="19">
        <f t="array" ref="C14">_FV(B14,"GDP")</f>
        <v>#VALUE!</v>
      </c>
      <c r="D14" s="57" t="e" cm="1" vm="20">
        <f t="array" ref="D14">_FV(B14,"Population")</f>
        <v>#VALUE!</v>
      </c>
      <c r="G14" s="57" t="s">
        <v>23</v>
      </c>
    </row>
    <row r="15" spans="1:9" s="40" customFormat="1" ht="16.5" customHeight="1" x14ac:dyDescent="0.2">
      <c r="B15" s="57" t="e" vm="21">
        <v>#VALUE!</v>
      </c>
      <c r="C15" s="57" cm="1" vm="22">
        <f t="array" ref="C15">_FV(B15,"GDP")</f>
        <v>2715518274227.4502</v>
      </c>
      <c r="D15" s="57" cm="1" vm="23">
        <f t="array" ref="D15">_FV(B15,"Population")</f>
        <v>67059887</v>
      </c>
      <c r="G15" s="57" t="s">
        <v>34</v>
      </c>
      <c r="I15" s="56" t="s">
        <v>32</v>
      </c>
    </row>
    <row r="16" spans="1:9" s="40" customFormat="1" ht="16.5" customHeight="1" x14ac:dyDescent="0.2">
      <c r="B16" s="57" t="s">
        <v>21</v>
      </c>
      <c r="C16" s="57" t="e" cm="1" vm="19">
        <f t="array" ref="C16">_FV(B16,"GDP")</f>
        <v>#VALUE!</v>
      </c>
      <c r="D16" s="57" t="e" cm="1" vm="20">
        <f t="array" ref="D16">_FV(B16,"Population")</f>
        <v>#VALUE!</v>
      </c>
      <c r="I16" s="57" t="s">
        <v>42</v>
      </c>
    </row>
    <row r="17" spans="1:13" s="40" customFormat="1" ht="16.5" customHeight="1" x14ac:dyDescent="0.2">
      <c r="B17" s="57" t="e" vm="21">
        <v>#VALUE!</v>
      </c>
      <c r="C17" s="57" cm="1" vm="22">
        <f t="array" ref="C17">_FV(B17,"GDP")</f>
        <v>2715518274227.4502</v>
      </c>
      <c r="D17" s="57" cm="1" vm="23">
        <f t="array" ref="D17">_FV(B17,"Population")</f>
        <v>67059887</v>
      </c>
      <c r="I17" s="57" t="s">
        <v>48</v>
      </c>
    </row>
    <row r="18" spans="1:13" s="40" customFormat="1" ht="16.5" customHeight="1" x14ac:dyDescent="0.2">
      <c r="B18" s="57" t="e" vm="24">
        <v>#VALUE!</v>
      </c>
      <c r="C18" s="57" t="e" cm="1" vm="19">
        <f t="array" ref="C18">_FV(B18,"GDP")</f>
        <v>#VALUE!</v>
      </c>
      <c r="D18" s="57" cm="1" vm="25">
        <f t="array" ref="D18">_FV(B18,"Population")</f>
        <v>4926</v>
      </c>
      <c r="I18" s="57" t="s">
        <v>49</v>
      </c>
    </row>
    <row r="19" spans="1:13" s="40" customFormat="1" ht="16.5" customHeight="1" x14ac:dyDescent="0.2">
      <c r="B19" s="57" t="s">
        <v>23</v>
      </c>
      <c r="C19" s="57" t="e" cm="1" vm="19">
        <f t="array" ref="C19">_FV(B19,"GDP")</f>
        <v>#VALUE!</v>
      </c>
      <c r="D19" s="57" t="e" cm="1" vm="20">
        <f t="array" ref="D19">_FV(B19,"Population")</f>
        <v>#VALUE!</v>
      </c>
    </row>
    <row r="22" spans="1:13" ht="15.75" customHeight="1" x14ac:dyDescent="0.2">
      <c r="B22" s="56" t="s">
        <v>31</v>
      </c>
      <c r="C22" s="56" t="s">
        <v>38</v>
      </c>
      <c r="D22" s="56" t="s">
        <v>39</v>
      </c>
      <c r="I22" s="56" t="s">
        <v>33</v>
      </c>
    </row>
    <row r="23" spans="1:13" ht="15.75" customHeight="1" x14ac:dyDescent="0.2">
      <c r="B23" s="57" t="e" vm="26">
        <v>#VALUE!</v>
      </c>
      <c r="C23" s="57" cm="1" vm="27">
        <f t="array" ref="C23">_FV(B23,"Latitude")</f>
        <v>49.192050600000002</v>
      </c>
      <c r="D23" s="57" cm="1" vm="28">
        <f t="array" ref="D23">_FV(B23,"Longitude")</f>
        <v>16.613190899999999</v>
      </c>
      <c r="I23" s="57" t="s">
        <v>54</v>
      </c>
    </row>
    <row r="24" spans="1:13" ht="15.75" customHeight="1" x14ac:dyDescent="0.2">
      <c r="B24" s="57" t="e" vm="29">
        <v>#VALUE!</v>
      </c>
      <c r="C24" s="57" t="e" cm="1" vm="30">
        <f t="array" ref="C24">_FV(B24,"Latitude")</f>
        <v>#VALUE!</v>
      </c>
      <c r="D24" s="57" t="e" cm="1" vm="31">
        <f t="array" ref="D24">_FV(B24,"Longitude")</f>
        <v>#VALUE!</v>
      </c>
      <c r="I24" s="57" t="s">
        <v>55</v>
      </c>
    </row>
    <row r="25" spans="1:13" ht="15.75" customHeight="1" x14ac:dyDescent="0.2">
      <c r="B25" s="57" t="e" vm="32">
        <v>#VALUE!</v>
      </c>
      <c r="C25" s="57" cm="1" vm="33">
        <f t="array" ref="C25">_FV(B25,"Latitude")</f>
        <v>49.840794000000002</v>
      </c>
      <c r="D25" s="57" cm="1" vm="34">
        <f t="array" ref="D25">_FV(B25,"Longitude")</f>
        <v>18.290883600000001</v>
      </c>
      <c r="I25" s="57" t="s">
        <v>44</v>
      </c>
      <c r="L25" s="56" t="s">
        <v>16</v>
      </c>
    </row>
    <row r="26" spans="1:13" ht="15.75" customHeight="1" x14ac:dyDescent="0.2">
      <c r="B26" s="57" t="e" vm="35">
        <v>#VALUE!</v>
      </c>
      <c r="C26" s="57" t="e" cm="1" vm="30">
        <f t="array" ref="C26">_FV(B26,"Latitude")</f>
        <v>#VALUE!</v>
      </c>
      <c r="D26" s="57" t="e" cm="1" vm="31">
        <f t="array" ref="D26">_FV(B26,"Longitude")</f>
        <v>#VALUE!</v>
      </c>
      <c r="I26" s="57" t="s">
        <v>45</v>
      </c>
      <c r="L26" s="57" t="e" vm="1">
        <v>#VALUE!</v>
      </c>
      <c r="M26" cm="1" vm="2">
        <f t="array" ref="M26">_FV(L26,"GDP")</f>
        <v>246489245494.88199</v>
      </c>
    </row>
    <row r="27" spans="1:13" x14ac:dyDescent="0.2">
      <c r="L27" s="57" t="e" vm="4">
        <v>#VALUE!</v>
      </c>
      <c r="M27" cm="1" vm="5">
        <f t="array" ref="M27">_FV(L27,"GDP")</f>
        <v>105422304975.576</v>
      </c>
    </row>
    <row r="28" spans="1:13" x14ac:dyDescent="0.2">
      <c r="L28" s="57" t="e" vm="7">
        <v>#VALUE!</v>
      </c>
      <c r="M28" cm="1" vm="8">
        <f t="array" ref="M28">_FV(L28,"GDP")</f>
        <v>592164400687.60706</v>
      </c>
    </row>
    <row r="29" spans="1:13" x14ac:dyDescent="0.2">
      <c r="L29" s="57" t="e" vm="10">
        <v>#VALUE!</v>
      </c>
      <c r="M29" cm="1" vm="11">
        <f t="array" ref="M29">_FV(L29,"GDP")</f>
        <v>529606710418.03802</v>
      </c>
    </row>
    <row r="30" spans="1:13" x14ac:dyDescent="0.2">
      <c r="L30" s="57" t="s">
        <v>29</v>
      </c>
      <c r="M30" t="e" cm="1" vm="19">
        <f t="array" ref="M30">_FV(L30,"GDP")</f>
        <v>#VALUE!</v>
      </c>
    </row>
    <row r="31" spans="1:13" ht="15.75" x14ac:dyDescent="0.25">
      <c r="A31" s="71" t="s">
        <v>32</v>
      </c>
      <c r="B31" s="71"/>
      <c r="C31" s="71"/>
      <c r="D31" s="71"/>
      <c r="E31" s="71"/>
      <c r="L31" s="57" t="s">
        <v>21</v>
      </c>
      <c r="M31" t="e" cm="1" vm="19">
        <f t="array" ref="M31">_FV(L31,"GDP")</f>
        <v>#VALUE!</v>
      </c>
    </row>
    <row r="32" spans="1:13" x14ac:dyDescent="0.2">
      <c r="L32" s="57" t="e" vm="24">
        <v>#VALUE!</v>
      </c>
      <c r="M32" t="e" cm="1" vm="19">
        <f t="array" ref="M32">_FV(L32,"GDP")</f>
        <v>#VALUE!</v>
      </c>
    </row>
    <row r="33" spans="1:13" s="40" customFormat="1" ht="18" customHeight="1" x14ac:dyDescent="0.2">
      <c r="B33" s="56" t="s">
        <v>32</v>
      </c>
      <c r="C33" s="56" t="s">
        <v>40</v>
      </c>
      <c r="D33" s="56" t="s">
        <v>41</v>
      </c>
      <c r="L33" s="57" t="e" vm="21">
        <v>#VALUE!</v>
      </c>
      <c r="M33" s="40" cm="1" vm="22">
        <f t="array" ref="M33">_FV(L33,"GDP")</f>
        <v>2715518274227.4502</v>
      </c>
    </row>
    <row r="34" spans="1:13" s="40" customFormat="1" ht="42" customHeight="1" x14ac:dyDescent="0.2">
      <c r="B34" s="59" t="e" vm="36">
        <v>#VALUE!</v>
      </c>
      <c r="C34" s="58" cm="1">
        <f t="array" ref="C34">_FV(B34,"High")</f>
        <v>190.38</v>
      </c>
      <c r="D34" s="58" cm="1">
        <f t="array" ref="D34">_FV(B34,"Low")</f>
        <v>188.57</v>
      </c>
      <c r="G34" s="40" t="s">
        <v>42</v>
      </c>
    </row>
    <row r="35" spans="1:13" s="40" customFormat="1" ht="42" customHeight="1" x14ac:dyDescent="0.2">
      <c r="B35" s="59" t="e" vm="37">
        <v>#VALUE!</v>
      </c>
      <c r="C35" s="58" cm="1">
        <f t="array" ref="C35">_FV(B35,"High")</f>
        <v>374.37</v>
      </c>
      <c r="D35" s="58" cm="1">
        <f t="array" ref="D35">_FV(B35,"Low")</f>
        <v>367</v>
      </c>
      <c r="G35" s="40" t="s">
        <v>48</v>
      </c>
    </row>
    <row r="36" spans="1:13" s="40" customFormat="1" ht="42" customHeight="1" x14ac:dyDescent="0.2">
      <c r="B36" s="59" t="e" vm="38">
        <v>#VALUE!</v>
      </c>
      <c r="C36" s="58" cm="1">
        <f t="array" ref="C36">_FV(B36,"High")</f>
        <v>237.39</v>
      </c>
      <c r="D36" s="58" cm="1">
        <f t="array" ref="D36">_FV(B36,"Low")</f>
        <v>226.54</v>
      </c>
      <c r="G36" s="40" t="s">
        <v>49</v>
      </c>
    </row>
    <row r="40" spans="1:13" ht="15.75" x14ac:dyDescent="0.25">
      <c r="A40" s="71" t="s">
        <v>46</v>
      </c>
      <c r="B40" s="71"/>
      <c r="C40" s="71"/>
      <c r="D40" s="71"/>
      <c r="E40" s="71"/>
    </row>
    <row r="42" spans="1:13" s="40" customFormat="1" ht="17.25" customHeight="1" x14ac:dyDescent="0.2">
      <c r="B42" s="56" t="s">
        <v>33</v>
      </c>
      <c r="C42" s="56" t="s">
        <v>43</v>
      </c>
    </row>
    <row r="43" spans="1:13" s="40" customFormat="1" ht="17.25" customHeight="1" x14ac:dyDescent="0.2">
      <c r="B43" s="57" t="e" vm="39">
        <v>#VALUE!</v>
      </c>
      <c r="C43" s="58" cm="1">
        <f t="array" ref="C43">_FV(B43,"Price")</f>
        <v>4.4519999999999997E-2</v>
      </c>
    </row>
    <row r="44" spans="1:13" s="40" customFormat="1" ht="17.25" customHeight="1" x14ac:dyDescent="0.2">
      <c r="B44" s="57" t="e" vm="40">
        <v>#VALUE!</v>
      </c>
      <c r="C44" s="58" cm="1">
        <f t="array" ref="C44">_FV(B44,"Price")</f>
        <v>4.0800000000000003E-2</v>
      </c>
    </row>
    <row r="45" spans="1:13" s="40" customFormat="1" ht="17.25" customHeight="1" x14ac:dyDescent="0.2">
      <c r="B45" s="57" t="e" vm="41">
        <v>#VALUE!</v>
      </c>
      <c r="C45" s="58" cm="1">
        <f t="array" ref="C45">_FV(B45,"Price")</f>
        <v>22.404</v>
      </c>
    </row>
    <row r="46" spans="1:13" s="40" customFormat="1" ht="17.25" customHeight="1" x14ac:dyDescent="0.2">
      <c r="B46" s="57" t="e" vm="42">
        <v>#VALUE!</v>
      </c>
      <c r="C46" s="58" cm="1">
        <f t="array" ref="C46">_FV(B46,"Price")</f>
        <v>24.436</v>
      </c>
    </row>
    <row r="47" spans="1:13" s="40" customFormat="1" ht="17.25" customHeight="1" x14ac:dyDescent="0.2">
      <c r="B47" s="57" t="e" vm="43">
        <v>#VALUE!</v>
      </c>
      <c r="C47" s="58" cm="1">
        <f t="array" ref="C47">_FV(B47,"Price")</f>
        <v>3.47</v>
      </c>
    </row>
    <row r="50" spans="1:5" ht="15.75" x14ac:dyDescent="0.25">
      <c r="A50" s="71" t="s">
        <v>47</v>
      </c>
      <c r="B50" s="71"/>
      <c r="C50" s="71"/>
      <c r="D50" s="71"/>
      <c r="E50" s="71"/>
    </row>
  </sheetData>
  <mergeCells count="6">
    <mergeCell ref="A50:E50"/>
    <mergeCell ref="A1:E1"/>
    <mergeCell ref="A2:E2"/>
    <mergeCell ref="A4:E4"/>
    <mergeCell ref="A31:E31"/>
    <mergeCell ref="A40:E40"/>
  </mergeCells>
  <hyperlinks>
    <hyperlink ref="A2" r:id="rId1" xr:uid="{6EB626DC-BE02-4D37-906D-DAADDFDD52F1}"/>
  </hyperlinks>
  <pageMargins left="0.7" right="0.7" top="0.78740157499999996" bottom="0.78740157499999996"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6A0F3-5ABF-4398-8427-DB0F59E3FCD9}">
  <dimension ref="C5:J10"/>
  <sheetViews>
    <sheetView workbookViewId="0">
      <selection activeCell="E10" sqref="E10"/>
    </sheetView>
  </sheetViews>
  <sheetFormatPr defaultRowHeight="12.75" x14ac:dyDescent="0.2"/>
  <sheetData>
    <row r="5" spans="3:10" x14ac:dyDescent="0.2">
      <c r="D5" s="52" t="s">
        <v>11</v>
      </c>
      <c r="E5" s="52" t="s">
        <v>12</v>
      </c>
      <c r="F5" t="s">
        <v>9</v>
      </c>
      <c r="H5" t="s">
        <v>10</v>
      </c>
    </row>
    <row r="6" spans="3:10" x14ac:dyDescent="0.2">
      <c r="C6" t="s">
        <v>13</v>
      </c>
      <c r="D6">
        <v>2</v>
      </c>
      <c r="E6">
        <v>4</v>
      </c>
      <c r="F6">
        <f>D6*D10+E6*E10</f>
        <v>8500</v>
      </c>
      <c r="H6">
        <v>10000</v>
      </c>
    </row>
    <row r="7" spans="3:10" x14ac:dyDescent="0.2">
      <c r="C7" t="s">
        <v>6</v>
      </c>
      <c r="D7">
        <v>0.2</v>
      </c>
      <c r="E7">
        <v>0.4</v>
      </c>
      <c r="F7">
        <f>D7*D10+E7*E10</f>
        <v>850</v>
      </c>
      <c r="H7">
        <v>850</v>
      </c>
    </row>
    <row r="8" spans="3:10" x14ac:dyDescent="0.2">
      <c r="C8" t="s">
        <v>7</v>
      </c>
      <c r="D8">
        <v>0.3</v>
      </c>
      <c r="E8">
        <v>0.2</v>
      </c>
      <c r="F8">
        <f>D8*D10+E8*E10</f>
        <v>749.8</v>
      </c>
      <c r="H8">
        <v>750</v>
      </c>
    </row>
    <row r="9" spans="3:10" x14ac:dyDescent="0.2">
      <c r="C9" t="s">
        <v>8</v>
      </c>
      <c r="D9">
        <v>80</v>
      </c>
      <c r="E9">
        <v>100</v>
      </c>
      <c r="F9">
        <f>D9*D10+E9*E10</f>
        <v>261220</v>
      </c>
      <c r="J9">
        <v>261220</v>
      </c>
    </row>
    <row r="10" spans="3:10" x14ac:dyDescent="0.2">
      <c r="D10" s="55">
        <v>1624</v>
      </c>
      <c r="E10" s="55">
        <v>1313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Úvod</vt:lpstr>
      <vt:lpstr>Teorie</vt:lpstr>
      <vt:lpstr>Data</vt:lpstr>
      <vt:lpstr>Data (2)</vt:lpstr>
      <vt:lpstr>Data (3)</vt:lpstr>
      <vt:lpstr>Řešení</vt:lpstr>
    </vt:vector>
  </TitlesOfParts>
  <Company>http://office.lasakovi.com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Zdrojové příklady</dc:title>
  <dc:creator>Pavel Lasak</dc:creator>
  <cp:lastModifiedBy>Pavel Lasák</cp:lastModifiedBy>
  <dcterms:created xsi:type="dcterms:W3CDTF">2014-02-26T11:25:23Z</dcterms:created>
  <dcterms:modified xsi:type="dcterms:W3CDTF">2023-11-18T12:59:46Z</dcterms:modified>
</cp:coreProperties>
</file>