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676"/>
  </bookViews>
  <sheets>
    <sheet name="PU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2" i="1" l="1"/>
  <c r="V42" i="1"/>
  <c r="I40" i="1"/>
  <c r="N40" i="1" s="1"/>
  <c r="I39" i="1"/>
  <c r="N39" i="1" s="1"/>
  <c r="I25" i="1"/>
  <c r="I41" i="1" s="1"/>
  <c r="N41" i="1" s="1"/>
  <c r="I24" i="1"/>
  <c r="I22" i="1"/>
  <c r="I38" i="1" s="1"/>
  <c r="N38" i="1" s="1"/>
  <c r="I21" i="1"/>
  <c r="I37" i="1" s="1"/>
  <c r="N37" i="1" s="1"/>
  <c r="C33" i="1"/>
  <c r="D32" i="1"/>
  <c r="D38" i="1" s="1"/>
  <c r="C32" i="1"/>
  <c r="C30" i="1"/>
  <c r="C29" i="1"/>
  <c r="D16" i="1"/>
  <c r="F16" i="1" s="1"/>
  <c r="C8" i="1"/>
  <c r="E13" i="1" s="1"/>
  <c r="B8" i="1"/>
  <c r="D8" i="1" s="1"/>
  <c r="D29" i="1" l="1"/>
  <c r="D30" i="1" s="1"/>
  <c r="G21" i="1"/>
  <c r="D13" i="1"/>
  <c r="F13" i="1" s="1"/>
  <c r="F14" i="1" s="1"/>
  <c r="C23" i="1" s="1"/>
  <c r="J24" i="1" s="1"/>
  <c r="D33" i="1"/>
  <c r="C24" i="1"/>
  <c r="F17" i="1"/>
  <c r="D21" i="1" l="1"/>
  <c r="G22" i="1"/>
  <c r="J22" i="1" s="1"/>
  <c r="J23" i="1"/>
  <c r="G37" i="1"/>
  <c r="C40" i="1"/>
  <c r="J41" i="1" s="1"/>
  <c r="J25" i="1"/>
  <c r="C39" i="1"/>
  <c r="D25" i="1"/>
  <c r="G38" i="1" l="1"/>
  <c r="J38" i="1" s="1"/>
  <c r="O38" i="1" s="1"/>
  <c r="T42" i="1" s="1"/>
  <c r="X42" i="1" s="1"/>
  <c r="J39" i="1"/>
  <c r="O39" i="1" s="1"/>
  <c r="T37" i="1" s="1"/>
  <c r="D41" i="1"/>
  <c r="D43" i="1" s="1"/>
  <c r="J40" i="1"/>
  <c r="O40" i="1" s="1"/>
  <c r="T40" i="1" s="1"/>
  <c r="O41" i="1"/>
  <c r="T41" i="1" s="1"/>
  <c r="D37" i="1"/>
  <c r="J37" i="1" s="1"/>
  <c r="J21" i="1"/>
  <c r="O37" i="1" l="1"/>
  <c r="T38" i="1" s="1"/>
  <c r="X40" i="1"/>
</calcChain>
</file>

<file path=xl/sharedStrings.xml><?xml version="1.0" encoding="utf-8"?>
<sst xmlns="http://schemas.openxmlformats.org/spreadsheetml/2006/main" count="61" uniqueCount="22">
  <si>
    <t>Parent sold to Subsidiary at margin of 10% (all sales are done at margin of 10%)</t>
  </si>
  <si>
    <t>90 CU</t>
  </si>
  <si>
    <t>5 CU</t>
  </si>
  <si>
    <t>external sales</t>
  </si>
  <si>
    <t>internal sales</t>
  </si>
  <si>
    <t>Sales recorded</t>
  </si>
  <si>
    <t>Parent's records (initialentry):</t>
  </si>
  <si>
    <t>Db</t>
  </si>
  <si>
    <t>AR</t>
  </si>
  <si>
    <t>Cr</t>
  </si>
  <si>
    <t>Sales</t>
  </si>
  <si>
    <t>COGS</t>
  </si>
  <si>
    <t>Stock</t>
  </si>
  <si>
    <t>Parent's FS</t>
  </si>
  <si>
    <t>Subsudiary's FS</t>
  </si>
  <si>
    <t>AP</t>
  </si>
  <si>
    <t>COS</t>
  </si>
  <si>
    <t>Parent's records (correcting entry):</t>
  </si>
  <si>
    <t>PUP</t>
  </si>
  <si>
    <t>Group's FS</t>
  </si>
  <si>
    <t>=&gt;</t>
  </si>
  <si>
    <t>Mov-t in Group accounts: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</si>
</sst>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quotePrefix="1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112643</xdr:colOff>
      <xdr:row>36</xdr:row>
      <xdr:rowOff>139146</xdr:rowOff>
    </xdr:from>
    <xdr:to>
      <xdr:col>12</xdr:col>
      <xdr:colOff>205408</xdr:colOff>
      <xdr:row>38</xdr:row>
      <xdr:rowOff>178902</xdr:rowOff>
    </xdr:to>
    <xdr:sp macro="" textlink="">
      <xdr:nvSpPr>
        <xdr:cNvPr id="2" name="Right Arrow 1"/>
        <xdr:cNvSpPr/>
      </xdr:nvSpPr>
      <xdr:spPr>
        <a:xfrm>
          <a:off x="6818243" y="6818242"/>
          <a:ext cx="702365" cy="41081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X43"/>
  <sheetViews>
    <sheetView tabSelected="1" topLeftCell="A19" zoomScale="115" zoomScaleNormal="115" workbookViewId="0">
      <selection activeCell="V40" sqref="V40:X42"/>
    </sheetView>
  </sheetViews>
  <sheetFormatPr defaultRowHeight="14.4" x14ac:dyDescent="0.3"/>
  <sheetData>
    <row r="2" spans="1:6" x14ac:dyDescent="0.3">
      <c r="B2" t="s">
        <v>0</v>
      </c>
    </row>
    <row r="4" spans="1:6" x14ac:dyDescent="0.3">
      <c r="B4" t="s">
        <v>1</v>
      </c>
      <c r="C4" t="s">
        <v>2</v>
      </c>
    </row>
    <row r="5" spans="1:6" x14ac:dyDescent="0.3">
      <c r="B5" t="s">
        <v>3</v>
      </c>
      <c r="C5" t="s">
        <v>4</v>
      </c>
    </row>
    <row r="7" spans="1:6" x14ac:dyDescent="0.3">
      <c r="A7" t="s">
        <v>5</v>
      </c>
    </row>
    <row r="8" spans="1:6" x14ac:dyDescent="0.3">
      <c r="B8">
        <f>90*1.1</f>
        <v>99.000000000000014</v>
      </c>
      <c r="C8">
        <f>5*1.1</f>
        <v>5.5</v>
      </c>
      <c r="D8">
        <f>SUM(B8:C8)</f>
        <v>104.50000000000001</v>
      </c>
    </row>
    <row r="9" spans="1:6" x14ac:dyDescent="0.3">
      <c r="B9" t="s">
        <v>3</v>
      </c>
      <c r="C9" t="s">
        <v>4</v>
      </c>
    </row>
    <row r="11" spans="1:6" x14ac:dyDescent="0.3">
      <c r="B11" t="s">
        <v>6</v>
      </c>
    </row>
    <row r="13" spans="1:6" x14ac:dyDescent="0.3">
      <c r="B13" t="s">
        <v>7</v>
      </c>
      <c r="C13" t="s">
        <v>8</v>
      </c>
      <c r="D13">
        <f>B8</f>
        <v>99.000000000000014</v>
      </c>
      <c r="E13">
        <f>C8</f>
        <v>5.5</v>
      </c>
      <c r="F13" s="1">
        <f>SUM(D13:E13)</f>
        <v>104.50000000000001</v>
      </c>
    </row>
    <row r="14" spans="1:6" x14ac:dyDescent="0.3">
      <c r="B14" t="s">
        <v>9</v>
      </c>
      <c r="C14" t="s">
        <v>10</v>
      </c>
      <c r="F14" s="1">
        <f>F13</f>
        <v>104.50000000000001</v>
      </c>
    </row>
    <row r="16" spans="1:6" x14ac:dyDescent="0.3">
      <c r="B16" t="s">
        <v>7</v>
      </c>
      <c r="C16" t="s">
        <v>11</v>
      </c>
      <c r="D16">
        <f>90</f>
        <v>90</v>
      </c>
      <c r="E16">
        <v>5</v>
      </c>
      <c r="F16" s="1">
        <f>SUM(D16:E16)</f>
        <v>95</v>
      </c>
    </row>
    <row r="17" spans="2:10" x14ac:dyDescent="0.3">
      <c r="B17" t="s">
        <v>9</v>
      </c>
      <c r="C17" t="s">
        <v>12</v>
      </c>
      <c r="F17" s="1">
        <f>F16</f>
        <v>95</v>
      </c>
    </row>
    <row r="19" spans="2:10" x14ac:dyDescent="0.3">
      <c r="B19" t="s">
        <v>13</v>
      </c>
      <c r="F19" t="s">
        <v>14</v>
      </c>
      <c r="I19" t="s">
        <v>19</v>
      </c>
    </row>
    <row r="21" spans="2:10" x14ac:dyDescent="0.3">
      <c r="B21" t="s">
        <v>8</v>
      </c>
      <c r="D21">
        <f>F13</f>
        <v>104.50000000000001</v>
      </c>
      <c r="F21" t="s">
        <v>15</v>
      </c>
      <c r="G21">
        <f>E13</f>
        <v>5.5</v>
      </c>
      <c r="I21" t="str">
        <f>B21</f>
        <v>AR</v>
      </c>
      <c r="J21">
        <f>D21</f>
        <v>104.50000000000001</v>
      </c>
    </row>
    <row r="22" spans="2:10" x14ac:dyDescent="0.3">
      <c r="B22" t="s">
        <v>12</v>
      </c>
      <c r="D22">
        <v>0</v>
      </c>
      <c r="F22" t="s">
        <v>12</v>
      </c>
      <c r="G22">
        <f>G21</f>
        <v>5.5</v>
      </c>
      <c r="I22" t="str">
        <f>B22</f>
        <v>Stock</v>
      </c>
      <c r="J22">
        <f>D22+G22</f>
        <v>5.5</v>
      </c>
    </row>
    <row r="23" spans="2:10" x14ac:dyDescent="0.3">
      <c r="B23" t="s">
        <v>10</v>
      </c>
      <c r="C23" s="2">
        <f>F14</f>
        <v>104.50000000000001</v>
      </c>
      <c r="I23" t="s">
        <v>15</v>
      </c>
      <c r="J23">
        <f>G21</f>
        <v>5.5</v>
      </c>
    </row>
    <row r="24" spans="2:10" x14ac:dyDescent="0.3">
      <c r="B24" t="s">
        <v>16</v>
      </c>
      <c r="C24" s="3">
        <f>F16</f>
        <v>95</v>
      </c>
      <c r="I24" t="str">
        <f>B23</f>
        <v>Sales</v>
      </c>
      <c r="J24">
        <f>C23</f>
        <v>104.50000000000001</v>
      </c>
    </row>
    <row r="25" spans="2:10" x14ac:dyDescent="0.3">
      <c r="D25">
        <f>C23-C24</f>
        <v>9.5000000000000142</v>
      </c>
      <c r="I25" t="str">
        <f>B24</f>
        <v>COS</v>
      </c>
      <c r="J25">
        <f>C24</f>
        <v>95</v>
      </c>
    </row>
    <row r="27" spans="2:10" x14ac:dyDescent="0.3">
      <c r="B27" t="s">
        <v>17</v>
      </c>
    </row>
    <row r="29" spans="2:10" x14ac:dyDescent="0.3">
      <c r="B29" t="s">
        <v>7</v>
      </c>
      <c r="C29" t="str">
        <f>C14</f>
        <v>Sales</v>
      </c>
      <c r="D29">
        <f>E13</f>
        <v>5.5</v>
      </c>
    </row>
    <row r="30" spans="2:10" x14ac:dyDescent="0.3">
      <c r="B30" t="s">
        <v>9</v>
      </c>
      <c r="C30" t="str">
        <f>C13</f>
        <v>AR</v>
      </c>
      <c r="D30">
        <f>D29</f>
        <v>5.5</v>
      </c>
    </row>
    <row r="32" spans="2:10" x14ac:dyDescent="0.3">
      <c r="B32" t="s">
        <v>7</v>
      </c>
      <c r="C32" t="str">
        <f>C17</f>
        <v>Stock</v>
      </c>
      <c r="D32">
        <f>E16</f>
        <v>5</v>
      </c>
    </row>
    <row r="33" spans="2:24" x14ac:dyDescent="0.3">
      <c r="B33" t="s">
        <v>9</v>
      </c>
      <c r="C33" t="str">
        <f>C16</f>
        <v>COGS</v>
      </c>
      <c r="D33">
        <f>D32</f>
        <v>5</v>
      </c>
    </row>
    <row r="35" spans="2:24" x14ac:dyDescent="0.3">
      <c r="B35" t="s">
        <v>13</v>
      </c>
      <c r="F35" t="s">
        <v>14</v>
      </c>
      <c r="I35" t="s">
        <v>19</v>
      </c>
      <c r="N35" t="s">
        <v>21</v>
      </c>
    </row>
    <row r="37" spans="2:24" x14ac:dyDescent="0.3">
      <c r="B37" t="s">
        <v>8</v>
      </c>
      <c r="D37">
        <f>D21-D30</f>
        <v>99.000000000000014</v>
      </c>
      <c r="F37" t="s">
        <v>15</v>
      </c>
      <c r="G37">
        <f>G21-D30</f>
        <v>0</v>
      </c>
      <c r="I37" t="str">
        <f>I21</f>
        <v>AR</v>
      </c>
      <c r="J37">
        <f>D37</f>
        <v>99.000000000000014</v>
      </c>
      <c r="N37" t="str">
        <f>I37</f>
        <v>AR</v>
      </c>
      <c r="O37">
        <f>J37-J21</f>
        <v>-5.5</v>
      </c>
      <c r="P37" t="s">
        <v>9</v>
      </c>
      <c r="R37" t="s">
        <v>7</v>
      </c>
      <c r="S37" t="s">
        <v>15</v>
      </c>
      <c r="T37">
        <f>-O39</f>
        <v>5.5</v>
      </c>
    </row>
    <row r="38" spans="2:24" x14ac:dyDescent="0.3">
      <c r="B38" t="s">
        <v>12</v>
      </c>
      <c r="D38">
        <f>D22+D32</f>
        <v>5</v>
      </c>
      <c r="F38" t="s">
        <v>12</v>
      </c>
      <c r="G38">
        <f>G37</f>
        <v>0</v>
      </c>
      <c r="I38" t="str">
        <f t="shared" ref="I38:I41" si="0">I22</f>
        <v>Stock</v>
      </c>
      <c r="J38">
        <f>D38+G38</f>
        <v>5</v>
      </c>
      <c r="N38" t="str">
        <f t="shared" ref="N38:N41" si="1">I38</f>
        <v>Stock</v>
      </c>
      <c r="O38">
        <f t="shared" ref="O38:O41" si="2">J38-J22</f>
        <v>-0.5</v>
      </c>
      <c r="P38" t="s">
        <v>9</v>
      </c>
      <c r="R38" t="s">
        <v>9</v>
      </c>
      <c r="S38" t="s">
        <v>8</v>
      </c>
      <c r="T38">
        <f>-O37</f>
        <v>5.5</v>
      </c>
    </row>
    <row r="39" spans="2:24" x14ac:dyDescent="0.3">
      <c r="B39" t="s">
        <v>10</v>
      </c>
      <c r="C39" s="2">
        <f>C23-D29</f>
        <v>99.000000000000014</v>
      </c>
      <c r="I39" t="str">
        <f t="shared" si="0"/>
        <v>AP</v>
      </c>
      <c r="J39">
        <f>G37</f>
        <v>0</v>
      </c>
      <c r="N39" t="str">
        <f t="shared" si="1"/>
        <v>AP</v>
      </c>
      <c r="O39">
        <f t="shared" si="2"/>
        <v>-5.5</v>
      </c>
      <c r="P39" t="s">
        <v>7</v>
      </c>
    </row>
    <row r="40" spans="2:24" x14ac:dyDescent="0.3">
      <c r="B40" t="s">
        <v>16</v>
      </c>
      <c r="C40" s="3">
        <f>C24-D33</f>
        <v>90</v>
      </c>
      <c r="I40" t="str">
        <f t="shared" si="0"/>
        <v>Sales</v>
      </c>
      <c r="J40">
        <f>C39</f>
        <v>99.000000000000014</v>
      </c>
      <c r="N40" t="str">
        <f t="shared" si="1"/>
        <v>Sales</v>
      </c>
      <c r="O40">
        <f t="shared" si="2"/>
        <v>-5.5</v>
      </c>
      <c r="P40" t="s">
        <v>7</v>
      </c>
      <c r="R40" t="s">
        <v>7</v>
      </c>
      <c r="S40" t="s">
        <v>10</v>
      </c>
      <c r="T40" s="2">
        <f>-O40</f>
        <v>5.5</v>
      </c>
      <c r="U40" s="7" t="s">
        <v>20</v>
      </c>
      <c r="V40" s="8" t="s">
        <v>7</v>
      </c>
      <c r="W40" s="8" t="s">
        <v>18</v>
      </c>
      <c r="X40" s="8">
        <f>T40-T41</f>
        <v>0.5</v>
      </c>
    </row>
    <row r="41" spans="2:24" x14ac:dyDescent="0.3">
      <c r="D41">
        <f>C39-C40</f>
        <v>9.0000000000000142</v>
      </c>
      <c r="I41" t="str">
        <f t="shared" si="0"/>
        <v>COS</v>
      </c>
      <c r="J41">
        <f>C40</f>
        <v>90</v>
      </c>
      <c r="N41" t="str">
        <f t="shared" si="1"/>
        <v>COS</v>
      </c>
      <c r="O41">
        <f t="shared" si="2"/>
        <v>-5</v>
      </c>
      <c r="P41" t="s">
        <v>9</v>
      </c>
      <c r="R41" t="s">
        <v>9</v>
      </c>
      <c r="S41" t="s">
        <v>16</v>
      </c>
      <c r="T41" s="3">
        <f>-O41</f>
        <v>5</v>
      </c>
      <c r="V41" s="8"/>
      <c r="W41" s="8"/>
      <c r="X41" s="8"/>
    </row>
    <row r="42" spans="2:24" x14ac:dyDescent="0.3">
      <c r="R42" t="s">
        <v>9</v>
      </c>
      <c r="S42" t="s">
        <v>12</v>
      </c>
      <c r="T42">
        <f>-O38</f>
        <v>0.5</v>
      </c>
      <c r="V42" s="8" t="str">
        <f>R42</f>
        <v>Cr</v>
      </c>
      <c r="W42" s="8" t="str">
        <f>S42</f>
        <v>Stock</v>
      </c>
      <c r="X42" s="8">
        <f>T42</f>
        <v>0.5</v>
      </c>
    </row>
    <row r="43" spans="2:24" x14ac:dyDescent="0.3">
      <c r="B43" s="4" t="s">
        <v>18</v>
      </c>
      <c r="C43" s="5"/>
      <c r="D43" s="6">
        <f>D25-D41</f>
        <v>0.5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Oleksandra</dc:creator>
  <cp:lastModifiedBy>Oleksandra</cp:lastModifiedBy>
  <dcterms:created xsi:type="dcterms:W3CDTF">2023-10-05T12:45:43Z</dcterms:created>
  <dcterms:modified xsi:type="dcterms:W3CDTF">2023-10-05T12:59:46Z</dcterms:modified>
</cp:coreProperties>
</file>