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52379\Documents\Brno teaching\Financial management\Seminars\"/>
    </mc:Choice>
  </mc:AlternateContent>
  <xr:revisionPtr revIDLastSave="0" documentId="13_ncr:1_{9C2BBA60-D073-4064-A4F2-DB0A96744265}" xr6:coauthVersionLast="47" xr6:coauthVersionMax="47" xr10:uidLastSave="{00000000-0000-0000-0000-000000000000}"/>
  <bookViews>
    <workbookView xWindow="-108" yWindow="-108" windowWidth="23256" windowHeight="12456" xr2:uid="{A01B50E1-A69D-491D-B240-6126CEB6B38F}"/>
  </bookViews>
  <sheets>
    <sheet name="Financial statement analys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15" i="2"/>
  <c r="E25" i="2"/>
  <c r="E18" i="2"/>
  <c r="E21" i="2" s="1"/>
  <c r="E26" i="2" s="1"/>
  <c r="E12" i="2"/>
  <c r="E8" i="2"/>
  <c r="B14" i="2" l="1"/>
  <c r="B11" i="2"/>
  <c r="B23" i="2"/>
  <c r="B20" i="2"/>
  <c r="B8" i="2"/>
</calcChain>
</file>

<file path=xl/sharedStrings.xml><?xml version="1.0" encoding="utf-8"?>
<sst xmlns="http://schemas.openxmlformats.org/spreadsheetml/2006/main" count="66" uniqueCount="66">
  <si>
    <t>Current Assets</t>
  </si>
  <si>
    <t>Cash</t>
  </si>
  <si>
    <t>Accounts Receivable</t>
  </si>
  <si>
    <t>Inventory</t>
  </si>
  <si>
    <t>Total Current Assets</t>
  </si>
  <si>
    <t>Non-Current Assets</t>
  </si>
  <si>
    <t>Property, Plant &amp; Equipment</t>
  </si>
  <si>
    <t>Accumulated Depreciation</t>
  </si>
  <si>
    <t>Total Non-Current Assets</t>
  </si>
  <si>
    <t>Total Assets</t>
  </si>
  <si>
    <t>Current Liabilities</t>
  </si>
  <si>
    <t>Accounts Payable</t>
  </si>
  <si>
    <t>Short-term Debt</t>
  </si>
  <si>
    <t>Total Current Liabilities</t>
  </si>
  <si>
    <t>Non-Current Liabilities</t>
  </si>
  <si>
    <t>Long-term Debt</t>
  </si>
  <si>
    <t>Total Liabilities</t>
  </si>
  <si>
    <t>Stockholders' Equity</t>
  </si>
  <si>
    <t>Common Stock</t>
  </si>
  <si>
    <t>Retained Earnings</t>
  </si>
  <si>
    <t>Total Stockholders' Equity</t>
  </si>
  <si>
    <t>Total Liabilities and Stockholders' Equity</t>
  </si>
  <si>
    <t>Revenue</t>
  </si>
  <si>
    <t>Selling, General, and Administrative Expenses</t>
  </si>
  <si>
    <t>Depreciation Expense</t>
  </si>
  <si>
    <t>Interest Expense</t>
  </si>
  <si>
    <t>Income Tax Expense</t>
  </si>
  <si>
    <t>Net Income</t>
  </si>
  <si>
    <t>Cost of Goods Sold (COGS)</t>
  </si>
  <si>
    <t>Gross Profit</t>
  </si>
  <si>
    <t>Operating Expenses</t>
  </si>
  <si>
    <t>Operating Income</t>
  </si>
  <si>
    <t>Other Income and Expenses</t>
  </si>
  <si>
    <t>Total Other Expenses</t>
  </si>
  <si>
    <t>Income Before Taxes</t>
  </si>
  <si>
    <t>ASSETS</t>
  </si>
  <si>
    <t>LIABILITIES AND STOCKHOLDERS' EQUITY</t>
  </si>
  <si>
    <t>Non-Operating Income</t>
  </si>
  <si>
    <t>Investment Income</t>
  </si>
  <si>
    <t>Total Non-Operating Income</t>
  </si>
  <si>
    <t>Non-Operating Expenses</t>
  </si>
  <si>
    <t>Loss from Asset Sale</t>
  </si>
  <si>
    <t>Total Non-Operating Expenses</t>
  </si>
  <si>
    <t>EBIT (Earnings Before Interest and Taxes)</t>
  </si>
  <si>
    <t>Gross margin</t>
  </si>
  <si>
    <t>Operating margin</t>
  </si>
  <si>
    <t>EBIT margin</t>
  </si>
  <si>
    <t>Net Profit margin</t>
  </si>
  <si>
    <t>ROA</t>
  </si>
  <si>
    <t>ROE</t>
  </si>
  <si>
    <t>ROIC</t>
  </si>
  <si>
    <t>Fixed assets turnover ratio</t>
  </si>
  <si>
    <t>INCOME STATEMENT</t>
  </si>
  <si>
    <t>BALANCE SHEET</t>
  </si>
  <si>
    <t>Total asset turnover ratio</t>
  </si>
  <si>
    <t>Current ratio</t>
  </si>
  <si>
    <t>Quick ratio</t>
  </si>
  <si>
    <t>Cash ratio</t>
  </si>
  <si>
    <t>Debt ratio</t>
  </si>
  <si>
    <t>Debt to equity ratio</t>
  </si>
  <si>
    <t>Liabilities to asset ratio</t>
  </si>
  <si>
    <t>Equity multiplier</t>
  </si>
  <si>
    <t>Day Sales Outstanding</t>
  </si>
  <si>
    <t>Inventory turnover</t>
  </si>
  <si>
    <t>Accounts receivable turnover</t>
  </si>
  <si>
    <t>EBITDA (Earnings Before Interest ,Taxes, Depreciation and Amortization)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</si>
</sst>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theme="1"/>
      <name val="Aptos Narrow"/>
      <scheme val="minor"/>
    </font>
    <font>
      <b/>
      <u/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1306-6427-47CE-A1F5-C02946FE58E5}">
  <dimension ref="A1:I26"/>
  <sheetViews>
    <sheetView tabSelected="1" zoomScale="116" workbookViewId="0">
      <selection activeCell="J16" sqref="J16"/>
    </sheetView>
  </sheetViews>
  <sheetFormatPr defaultRowHeight="14.4" x14ac:dyDescent="0.3"/>
  <cols>
    <col min="1" max="1" width="25.33203125" customWidth="1"/>
    <col min="2" max="2" width="10" customWidth="1"/>
    <col min="4" max="4" width="25.5546875" customWidth="1"/>
    <col min="5" max="5" width="9.44140625" customWidth="1"/>
    <col min="8" max="8" width="24.109375" customWidth="1"/>
    <col min="9" max="9" width="9.5546875" bestFit="1" customWidth="1"/>
  </cols>
  <sheetData>
    <row r="1" spans="1:9" x14ac:dyDescent="0.3">
      <c r="A1" s="11" t="s">
        <v>52</v>
      </c>
      <c r="B1" s="11"/>
      <c r="C1" s="10"/>
      <c r="D1" s="11" t="s">
        <v>53</v>
      </c>
      <c r="E1" s="11"/>
      <c r="F1" s="11"/>
    </row>
    <row r="2" spans="1:9" x14ac:dyDescent="0.3">
      <c r="A2" s="1"/>
      <c r="B2" s="1">
        <v>2023</v>
      </c>
      <c r="D2" s="1"/>
      <c r="E2" s="1">
        <v>2023</v>
      </c>
      <c r="F2" s="9">
        <v>2022</v>
      </c>
    </row>
    <row r="3" spans="1:9" x14ac:dyDescent="0.3">
      <c r="A3" s="3" t="s">
        <v>22</v>
      </c>
      <c r="B3" s="2"/>
      <c r="D3" s="3" t="s">
        <v>35</v>
      </c>
      <c r="E3" s="2"/>
      <c r="H3" s="4" t="s">
        <v>44</v>
      </c>
      <c r="I3" s="4"/>
    </row>
    <row r="4" spans="1:9" ht="28.8" x14ac:dyDescent="0.3">
      <c r="A4" s="3" t="s">
        <v>28</v>
      </c>
      <c r="B4" s="2">
        <v>120000</v>
      </c>
      <c r="D4" s="3" t="s">
        <v>0</v>
      </c>
      <c r="E4" s="2"/>
      <c r="F4" s="5"/>
      <c r="G4" s="5"/>
      <c r="H4" s="4" t="s">
        <v>45</v>
      </c>
      <c r="I4" s="4"/>
    </row>
    <row r="5" spans="1:9" x14ac:dyDescent="0.3">
      <c r="A5" s="3" t="s">
        <v>29</v>
      </c>
      <c r="B5" s="3">
        <v>80000</v>
      </c>
      <c r="D5" s="2" t="s">
        <v>1</v>
      </c>
      <c r="E5" s="2">
        <v>50000</v>
      </c>
      <c r="G5" s="5"/>
      <c r="H5" s="4" t="s">
        <v>46</v>
      </c>
      <c r="I5" s="4"/>
    </row>
    <row r="6" spans="1:9" x14ac:dyDescent="0.3">
      <c r="A6" s="3" t="s">
        <v>30</v>
      </c>
      <c r="B6" s="2"/>
      <c r="D6" s="2" t="s">
        <v>2</v>
      </c>
      <c r="E6" s="2">
        <v>30000</v>
      </c>
      <c r="G6" s="5"/>
      <c r="H6" s="4" t="s">
        <v>47</v>
      </c>
      <c r="I6" s="4"/>
    </row>
    <row r="7" spans="1:9" ht="28.8" x14ac:dyDescent="0.3">
      <c r="A7" s="2" t="s">
        <v>23</v>
      </c>
      <c r="B7" s="2">
        <v>30000</v>
      </c>
      <c r="D7" s="2" t="s">
        <v>3</v>
      </c>
      <c r="E7" s="2">
        <v>20000</v>
      </c>
      <c r="G7" s="5"/>
      <c r="H7" s="4" t="s">
        <v>48</v>
      </c>
      <c r="I7" s="4"/>
    </row>
    <row r="8" spans="1:9" x14ac:dyDescent="0.3">
      <c r="A8" s="6" t="s">
        <v>31</v>
      </c>
      <c r="B8" s="6">
        <f>B5-B7</f>
        <v>50000</v>
      </c>
      <c r="D8" s="6" t="s">
        <v>4</v>
      </c>
      <c r="E8" s="7">
        <f>E5+E6+E7</f>
        <v>100000</v>
      </c>
      <c r="G8" s="5"/>
      <c r="H8" s="4" t="s">
        <v>49</v>
      </c>
      <c r="I8" s="4"/>
    </row>
    <row r="9" spans="1:9" ht="22.2" customHeight="1" x14ac:dyDescent="0.3">
      <c r="A9" s="3" t="s">
        <v>37</v>
      </c>
      <c r="B9" s="2"/>
      <c r="C9" s="2"/>
      <c r="D9" s="3" t="s">
        <v>5</v>
      </c>
      <c r="E9" s="2"/>
      <c r="G9" s="5"/>
      <c r="H9" s="4" t="s">
        <v>50</v>
      </c>
      <c r="I9" s="4"/>
    </row>
    <row r="10" spans="1:9" x14ac:dyDescent="0.3">
      <c r="A10" s="2" t="s">
        <v>38</v>
      </c>
      <c r="B10" s="2">
        <v>5000</v>
      </c>
      <c r="D10" s="2" t="s">
        <v>6</v>
      </c>
      <c r="E10" s="2">
        <v>200000</v>
      </c>
      <c r="G10" s="5"/>
      <c r="H10" s="4" t="s">
        <v>55</v>
      </c>
      <c r="I10" s="4"/>
    </row>
    <row r="11" spans="1:9" ht="28.8" x14ac:dyDescent="0.3">
      <c r="A11" s="6" t="s">
        <v>39</v>
      </c>
      <c r="B11" s="7">
        <f>B10</f>
        <v>5000</v>
      </c>
      <c r="D11" s="2" t="s">
        <v>7</v>
      </c>
      <c r="E11" s="2">
        <v>-50000</v>
      </c>
      <c r="G11" s="5"/>
      <c r="H11" s="4" t="s">
        <v>56</v>
      </c>
      <c r="I11" s="4"/>
    </row>
    <row r="12" spans="1:9" ht="28.8" x14ac:dyDescent="0.3">
      <c r="A12" s="3" t="s">
        <v>40</v>
      </c>
      <c r="B12" s="2"/>
      <c r="D12" s="6" t="s">
        <v>8</v>
      </c>
      <c r="E12" s="7">
        <f>E10+E11</f>
        <v>150000</v>
      </c>
      <c r="G12" s="5"/>
      <c r="H12" s="4" t="s">
        <v>57</v>
      </c>
      <c r="I12" s="4"/>
    </row>
    <row r="13" spans="1:9" ht="18.600000000000001" customHeight="1" x14ac:dyDescent="0.3">
      <c r="A13" s="2" t="s">
        <v>41</v>
      </c>
      <c r="B13" s="2">
        <v>2000</v>
      </c>
      <c r="D13" s="3" t="s">
        <v>9</v>
      </c>
      <c r="E13" s="3">
        <v>250000</v>
      </c>
      <c r="G13" s="5"/>
      <c r="H13" s="4" t="s">
        <v>58</v>
      </c>
      <c r="I13" s="4"/>
    </row>
    <row r="14" spans="1:9" ht="28.8" x14ac:dyDescent="0.3">
      <c r="A14" s="6" t="s">
        <v>42</v>
      </c>
      <c r="B14" s="7">
        <f>B13</f>
        <v>2000</v>
      </c>
      <c r="D14" s="3" t="s">
        <v>36</v>
      </c>
      <c r="E14" s="2"/>
      <c r="G14" s="5"/>
      <c r="H14" s="4" t="s">
        <v>59</v>
      </c>
      <c r="I14" s="4"/>
    </row>
    <row r="15" spans="1:9" ht="43.2" x14ac:dyDescent="0.3">
      <c r="A15" s="6" t="s">
        <v>65</v>
      </c>
      <c r="B15" s="7">
        <f>B8+B11-B14</f>
        <v>53000</v>
      </c>
      <c r="D15" s="3" t="s">
        <v>10</v>
      </c>
      <c r="E15" s="2"/>
      <c r="G15" s="5"/>
      <c r="H15" s="4" t="s">
        <v>60</v>
      </c>
      <c r="I15" s="4"/>
    </row>
    <row r="16" spans="1:9" ht="34.200000000000003" customHeight="1" x14ac:dyDescent="0.3">
      <c r="A16" s="6" t="s">
        <v>43</v>
      </c>
      <c r="B16" s="6">
        <f>B8+B11-B14-B18</f>
        <v>43000</v>
      </c>
      <c r="D16" s="2" t="s">
        <v>11</v>
      </c>
      <c r="E16" s="2">
        <v>20000</v>
      </c>
      <c r="G16" s="5"/>
      <c r="H16" s="4" t="s">
        <v>61</v>
      </c>
      <c r="I16" s="4"/>
    </row>
    <row r="17" spans="1:9" x14ac:dyDescent="0.3">
      <c r="A17" s="3" t="s">
        <v>32</v>
      </c>
      <c r="B17" s="2"/>
      <c r="D17" s="2" t="s">
        <v>12</v>
      </c>
      <c r="E17" s="2">
        <v>10000</v>
      </c>
      <c r="G17" s="5"/>
      <c r="H17" s="4" t="s">
        <v>54</v>
      </c>
      <c r="I17" s="4"/>
    </row>
    <row r="18" spans="1:9" x14ac:dyDescent="0.3">
      <c r="A18" s="2" t="s">
        <v>24</v>
      </c>
      <c r="B18" s="2">
        <v>10000</v>
      </c>
      <c r="D18" s="6" t="s">
        <v>13</v>
      </c>
      <c r="E18" s="7">
        <f>E16+E17</f>
        <v>30000</v>
      </c>
      <c r="H18" s="4" t="s">
        <v>51</v>
      </c>
      <c r="I18" s="4"/>
    </row>
    <row r="19" spans="1:9" x14ac:dyDescent="0.3">
      <c r="A19" s="2" t="s">
        <v>25</v>
      </c>
      <c r="B19" s="2">
        <v>5000</v>
      </c>
      <c r="D19" s="3" t="s">
        <v>14</v>
      </c>
      <c r="E19" s="2"/>
      <c r="H19" s="4" t="s">
        <v>62</v>
      </c>
      <c r="I19" s="4"/>
    </row>
    <row r="20" spans="1:9" x14ac:dyDescent="0.3">
      <c r="A20" s="6" t="s">
        <v>33</v>
      </c>
      <c r="B20" s="7">
        <f>B18+B19</f>
        <v>15000</v>
      </c>
      <c r="D20" s="2" t="s">
        <v>15</v>
      </c>
      <c r="E20" s="2">
        <v>70000</v>
      </c>
      <c r="H20" s="8" t="s">
        <v>63</v>
      </c>
      <c r="I20" s="8"/>
    </row>
    <row r="21" spans="1:9" x14ac:dyDescent="0.3">
      <c r="A21" s="3" t="s">
        <v>34</v>
      </c>
      <c r="B21" s="3">
        <v>38000</v>
      </c>
      <c r="D21" s="6" t="s">
        <v>16</v>
      </c>
      <c r="E21" s="6">
        <f>E18+E20</f>
        <v>100000</v>
      </c>
      <c r="H21" s="8" t="s">
        <v>64</v>
      </c>
      <c r="I21" s="8"/>
    </row>
    <row r="22" spans="1:9" x14ac:dyDescent="0.3">
      <c r="A22" s="2" t="s">
        <v>26</v>
      </c>
      <c r="B22" s="2">
        <v>7000</v>
      </c>
      <c r="D22" s="3" t="s">
        <v>17</v>
      </c>
      <c r="E22" s="2"/>
      <c r="I22" s="8"/>
    </row>
    <row r="23" spans="1:9" x14ac:dyDescent="0.3">
      <c r="A23" s="6" t="s">
        <v>27</v>
      </c>
      <c r="B23" s="6">
        <f>B21-B22</f>
        <v>31000</v>
      </c>
      <c r="D23" s="2" t="s">
        <v>18</v>
      </c>
      <c r="E23" s="2">
        <v>50000</v>
      </c>
      <c r="H23" s="8"/>
      <c r="I23" s="8"/>
    </row>
    <row r="24" spans="1:9" x14ac:dyDescent="0.3">
      <c r="D24" s="2" t="s">
        <v>19</v>
      </c>
      <c r="E24" s="2">
        <v>100000</v>
      </c>
      <c r="H24" s="8"/>
      <c r="I24" s="8"/>
    </row>
    <row r="25" spans="1:9" x14ac:dyDescent="0.3">
      <c r="D25" s="6" t="s">
        <v>20</v>
      </c>
      <c r="E25" s="6">
        <f>E23+E24</f>
        <v>150000</v>
      </c>
      <c r="F25" s="5">
        <v>140000</v>
      </c>
      <c r="H25" s="8"/>
      <c r="I25" s="8"/>
    </row>
    <row r="26" spans="1:9" ht="28.8" x14ac:dyDescent="0.3">
      <c r="D26" s="6" t="s">
        <v>21</v>
      </c>
      <c r="E26" s="6">
        <f>E21+E25</f>
        <v>250000</v>
      </c>
    </row>
  </sheetData>
  <mergeCells count="2">
    <mergeCell ref="A1:B1"/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Rigamonti</dc:creator>
  <cp:lastModifiedBy>Andrea Rigamonti</cp:lastModifiedBy>
  <dcterms:created xsi:type="dcterms:W3CDTF">2024-08-23T16:00:32Z</dcterms:created>
  <dcterms:modified xsi:type="dcterms:W3CDTF">2024-09-26T10:14:06Z</dcterms:modified>
</cp:coreProperties>
</file>