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7695" activeTab="0"/>
  </bookViews>
  <sheets>
    <sheet name="List1" sheetId="1" r:id="rId1"/>
    <sheet name="FCE KDYZ" sheetId="2" r:id="rId2"/>
  </sheets>
  <definedNames/>
  <calcPr fullCalcOnLoad="1"/>
</workbook>
</file>

<file path=xl/sharedStrings.xml><?xml version="1.0" encoding="utf-8"?>
<sst xmlns="http://schemas.openxmlformats.org/spreadsheetml/2006/main" count="108" uniqueCount="90">
  <si>
    <t>UČO</t>
  </si>
  <si>
    <t>Body clk.</t>
  </si>
  <si>
    <t>Známka</t>
  </si>
  <si>
    <t>Poznámka</t>
  </si>
  <si>
    <t>Body</t>
  </si>
  <si>
    <t>A</t>
  </si>
  <si>
    <t>92-100</t>
  </si>
  <si>
    <t>B</t>
  </si>
  <si>
    <t>84-91</t>
  </si>
  <si>
    <t>C</t>
  </si>
  <si>
    <t>76-83</t>
  </si>
  <si>
    <t>D</t>
  </si>
  <si>
    <t>68-75</t>
  </si>
  <si>
    <t>E</t>
  </si>
  <si>
    <t>60-67</t>
  </si>
  <si>
    <t>F</t>
  </si>
  <si>
    <t>do 59 vč.</t>
  </si>
  <si>
    <t>Zkouška - max. 40 bodů</t>
  </si>
  <si>
    <t>Příjmení a jméno</t>
  </si>
  <si>
    <t>Fiksová, Klára</t>
  </si>
  <si>
    <t>Hůlková, Hana</t>
  </si>
  <si>
    <t>Malý, Milan</t>
  </si>
  <si>
    <t>Milatová, Barbora</t>
  </si>
  <si>
    <t xml:space="preserve">Převod bodů na známku - funkce "když" </t>
  </si>
  <si>
    <t>Body kopírovat jako "hodnoty" (nikoli vzorce)</t>
  </si>
  <si>
    <t xml:space="preserve">Fce=známka </t>
  </si>
  <si>
    <t>FCE Jde kopírovat podobně jako jiný vzorec</t>
  </si>
  <si>
    <t>body ZK</t>
  </si>
  <si>
    <t>SOC720 Sociální problémy ČR očima expertů - podzim 2011</t>
  </si>
  <si>
    <t>Bálek, Adam</t>
  </si>
  <si>
    <t>Barteková, Tereza</t>
  </si>
  <si>
    <t>Bartošová, Šárka</t>
  </si>
  <si>
    <t>Bruštík, Ladislav</t>
  </si>
  <si>
    <t>Císařová, Eva</t>
  </si>
  <si>
    <t>Dvořáčková, Jana</t>
  </si>
  <si>
    <t>Fajkoš, Martin</t>
  </si>
  <si>
    <t>Fejová, Daniela</t>
  </si>
  <si>
    <t>Charvát, Tomáš</t>
  </si>
  <si>
    <t>Chytilová, Denisa</t>
  </si>
  <si>
    <t>Juránek, Marek</t>
  </si>
  <si>
    <t>Kadlubiec, Tomáš</t>
  </si>
  <si>
    <t>Kapsová, Gabriela</t>
  </si>
  <si>
    <t>Knoflíček, Miloš</t>
  </si>
  <si>
    <t>Kołková, Karolina</t>
  </si>
  <si>
    <t>Kopečková, Barbora</t>
  </si>
  <si>
    <t>Král, Martin</t>
  </si>
  <si>
    <t>Krylová, Petra</t>
  </si>
  <si>
    <t>Kyseláková, Alena</t>
  </si>
  <si>
    <t>Mazalová, Jana</t>
  </si>
  <si>
    <t>Mitáčková, Ingrid</t>
  </si>
  <si>
    <t>Musil, Bedřich</t>
  </si>
  <si>
    <t>Nováková, Petra</t>
  </si>
  <si>
    <t>Ondruška, Jiří</t>
  </si>
  <si>
    <t>Otáhal, Jan</t>
  </si>
  <si>
    <t>Pyszková, Alexandra</t>
  </si>
  <si>
    <t>Ruppert, Jiří</t>
  </si>
  <si>
    <t>Sojka, Josef</t>
  </si>
  <si>
    <t>Tejkal, Ondřej</t>
  </si>
  <si>
    <t>Uher, Petr</t>
  </si>
  <si>
    <t>Vajčner, Martin</t>
  </si>
  <si>
    <t>Votrubová, Andrea</t>
  </si>
  <si>
    <t>Chomiszaková, Ale</t>
  </si>
  <si>
    <t>Tomaškovičová, Lenk</t>
  </si>
  <si>
    <t>Esej - max. 60</t>
  </si>
  <si>
    <t xml:space="preserve">body esej </t>
  </si>
  <si>
    <t>Nie je jasne stanovený cieľ práce, nedrží sa nadpisu, nemá jednotný spôsob citácií, miestami psychologizujúca argumentácia bez podloženia relevantnými zdrojmi informácií. Práci by tiež pred odovzdaním prospela korektúra. O singles, ktorí mali byť predmetom práce, sa nedozvedáme skoro nič.</t>
  </si>
  <si>
    <t>Zrozumiteľné a jasne štruktúrované, niektoré informácie z poznámok pod čiarou by boli vhodnejšie priamo v texte a reprodukcia výsledkov výskumu by bola vhodnejšia formou grafu alebo tabuľky; autorka občas skĺzava k neformálnemu jazyku a nekritickej argumentácii</t>
  </si>
  <si>
    <t>Je to v podstate len súhrn najrôznejších demogrefických ukazateľov a základných demografických udalostí bez hlbšieho prepojenia a interpretáciu. Celej práci chýba určitá vodiaca linka, pomohlo by aj zúženie základnej témy napríklad na určitú skupinu obyvateľstva</t>
  </si>
  <si>
    <t xml:space="preserve">Zrozumiteľné a prehľadné, jasná argumentácia. Spočiatku nie je jasné, o čom esej bude. Nebol síce stanovený minimálny rozsah práce, ale 4 strany sú naozaj na zamyslenie... </t>
  </si>
  <si>
    <t>Jasne štruktúrované, prehľadné, niektoré argumenty sú však príliš jednostranné, pri citáciách chýbajú konkrétne strany a nie je vysvetlený význam použitých grafov.</t>
  </si>
  <si>
    <t xml:space="preserve">Cieľ práce je príliš povrchný, lepšie by bolo, keby sa autor vyslovene zameral na segregáciu Rómov, mal by lepší priestor na vystihnutie dôležitých aspektov. Argumenty odborníkov sú podávané bez hlbšej reflexie, len opisne. Tiež by pred odovzdaním neuškodila oprava preklepov. </t>
  </si>
  <si>
    <t xml:space="preserve">Citácie nie sú podľa normy Sociologického časopisu, ale práca je jasne štruktúrovaná, zrozumiteľná a argumenty sú vhodne podporené odbornou literatúrou aj vlastnou skúsenosťou. </t>
  </si>
  <si>
    <t>Niektoré doslovné citácie nie sú priznané ako doslovné a naopak citácie v úvodzovkách nie sú odpísané presne, ale inak je text zrozumiteľný, jasne štruktúrovaný, s jasnými závermi aj presvedčivými argumentami.</t>
  </si>
  <si>
    <t>Veľmi vhodná práca so štatistickými údajmi, argumenty sú podložené vhodne zvolenými informačnými zdrojmi, závery sú jasné a odôvodnené.</t>
  </si>
  <si>
    <t>Citácie v texte nie sú podľa normy Sociologického časopisu a pri poslednom odkaze chýba vydavateľstvo, ale práca je jasne štruktúrovaná, sleduje jeden cieľ, je zrozumiteľná a argumenty sú vhodne podporené odbornou literatúrou.</t>
  </si>
  <si>
    <t xml:space="preserve">Jasne štruktúrované, prehľadné, vhodne obmedzená téma sledujúca jasný cieľ, ktorý skutočne napĺňa. </t>
  </si>
  <si>
    <t xml:space="preserve">Podrobne rozpracované aspekty zmien v rodinnom živote v českej spoločnosti, jasne štruktúrované a prehľadné, vhodné využitie dostupných kvantitatívnych ukazateľov na podporu svojich argumentov. </t>
  </si>
  <si>
    <t xml:space="preserve">Časť pochádza z diplomovej práce Zachariášovej, na ktorú autorka nikde neodkazuje. Do veľkej miery sa nejedná o esej, ale o súhrn základných demografických ukazateľov a ich súvislosti so starnutím populácie. </t>
  </si>
  <si>
    <t>Zrozumiteľné a jasne štruktúrované s cieľom zoznámiť čitateľa s charakteristikami vylúčenia a segregácie přerovských Rómov. Argumenty sú presvedčivo podložené odbornou literatúrou a výskumami.</t>
  </si>
  <si>
    <t>Jedná sa viac o seminárnu prácu než esej, vôbec sa v nej neobjavuje vlastný pohľad autorky.</t>
  </si>
  <si>
    <t>Až na drobné nedostatky v zozname literatúry veľmi pekná práca.</t>
  </si>
  <si>
    <t xml:space="preserve">Do veľkej miery sa nejedná o esej, ale o súhrn základných demografických ukazateľov a ich súvislosti s fenoménom singles. </t>
  </si>
  <si>
    <t xml:space="preserve">Zrozumiteľné a jasne štruktúrované, cieľ práce bol dosť nešikovne stanovený a aj keď sa dozvedáme o štatistikách využívania internetu, tieto grafy a tabuľky nie sú dosť interpretované a dopady na medziľudskú komunikáciu sú skôr dohadmi než argumentami. </t>
  </si>
  <si>
    <t xml:space="preserve">Nejedná sa úplne o esej, ale o náhodný súbor všetkých možných poznatkov súvisiacich s problematikou segregácie menšín. Bolo by vhodnejšie, keby sa autor zameral na jednu menšinu a jej špecifiká a nesnažil sa to zovšeobecňovať. </t>
  </si>
  <si>
    <t>Pri odkazovaní na konkrétne state je potrebné ich uviesť aj v zozname literatúry každú zvlášť. Autorka nenapĺňa svoje stanovené ciele, ale snaží sa pozrieť na problém segregácie komplexne. To čo autorka označuje ako riešenie segregácie segregáciu len umocňuje.</t>
  </si>
  <si>
    <t xml:space="preserve">Celý text je ťažko zrozumiteľný, resp. nie je jasné, čo ním autorka chce povedať, odkazy na odbornú literatúru vo forme citácií akoby s textom skoro nesúviseli. </t>
  </si>
  <si>
    <t>Jasná štruktúra, podložené argumenty, ale miestami priveľa štatistických údajov, ktoré nie sú dostatočne zohľadnené v texte.</t>
  </si>
  <si>
    <t xml:space="preserve">Nie je to úplne esej, skôr seminárna práca venujúca sa rezidenčnej segregácii. </t>
  </si>
  <si>
    <t>esej_oprava</t>
  </si>
  <si>
    <t xml:space="preserve">Slabší práce (rozsáhlé pasáže textu - i půlstránkové - jsou vkládány do textu, a to nepříliš organicky, svědčí tedy o neobratné práci s literaturou. Chybí prameny pro některé citace. U přebíraných grafů chybí odkazy na pramen. V textu zůstaly některé hrubé gramatické chyby. Vklad autora mohl být výraznější. (Předchozí verze nepřijata kvůli porušování publikační etiky.) </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</si>
</sst>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s&quot;;\-#,##0\ &quot;Kčs&quot;"/>
    <numFmt numFmtId="176" formatCode="#,##0\ &quot;Kčs&quot;;[Red]\-#,##0\ &quot;Kčs&quot;"/>
    <numFmt numFmtId="177" formatCode="#,##0.00\ &quot;Kčs&quot;;\-#,##0.00\ &quot;Kčs&quot;"/>
    <numFmt numFmtId="178" formatCode="#,##0.00\ &quot;Kčs&quot;;[Red]\-#,##0.00\ &quot;Kčs&quot;"/>
    <numFmt numFmtId="179" formatCode="_-* #,##0\ &quot;Kčs&quot;_-;\-* #,##0\ &quot;Kčs&quot;_-;_-* &quot;-&quot;\ &quot;Kčs&quot;_-;_-@_-"/>
    <numFmt numFmtId="180" formatCode="_-* #,##0\ _K_č_s_-;\-* #,##0\ _K_č_s_-;_-* &quot;-&quot;\ _K_č_s_-;_-@_-"/>
    <numFmt numFmtId="181" formatCode="_-* #,##0.00\ &quot;Kčs&quot;_-;\-* #,##0.00\ &quot;Kčs&quot;_-;_-* &quot;-&quot;??\ &quot;Kčs&quot;_-;_-@_-"/>
    <numFmt numFmtId="182" formatCode="_-* #,##0.00\ _K_č_s_-;\-* #,##0.00\ _K_č_s_-;_-* &quot;-&quot;??\ _K_č_s_-;_-@_-"/>
    <numFmt numFmtId="183" formatCode="[$€-2]\ #\ ##,000_);[Red]\([$€-2]\ #\ ##,000\)"/>
  </numFmts>
  <fonts count="35">
    <font>
      <sz val="10"/>
      <name val="Arial"/>
      <family val="0"/>
    </font>
    <font>
      <sz val="10"/>
      <name val="Arial CE"/>
      <family val="0"/>
    </font>
    <font>
      <u val="single"/>
      <sz val="10"/>
      <color indexed="12"/>
      <name val="Arial CE"/>
      <family val="0"/>
    </font>
    <font>
      <sz val="8"/>
      <name val="Arial"/>
      <family val="2"/>
    </font>
    <font>
      <b/>
      <sz val="10"/>
      <name val="Arial"/>
      <family val="2"/>
    </font>
    <font>
      <u val="single"/>
      <sz val="10"/>
      <color indexed="36"/>
      <name val="Arial"/>
      <family val="2"/>
    </font>
    <font>
      <b/>
      <sz val="10"/>
      <color indexed="10"/>
      <name val="Arial"/>
      <family val="2"/>
    </font>
    <font>
      <sz val="8"/>
      <name val="Arial CE"/>
      <family val="0"/>
    </font>
    <font>
      <b/>
      <sz val="10"/>
      <color indexed="10"/>
      <name val="Arial CE"/>
      <family val="0"/>
    </font>
    <font>
      <b/>
      <sz val="10"/>
      <color indexed="12"/>
      <name val="Arial CE"/>
      <family val="0"/>
    </font>
    <font>
      <b/>
      <sz val="10"/>
      <name val="Arial CE"/>
      <family val="0"/>
    </font>
    <font>
      <sz val="10"/>
      <color indexed="12"/>
      <name val="Arial CE"/>
      <family val="0"/>
    </font>
    <font>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Arial"/>
      <family val="2"/>
    </font>
    <font>
      <b/>
      <sz val="10"/>
      <name val="Arial Narrow"/>
      <family val="2"/>
    </font>
    <font>
      <b/>
      <sz val="11"/>
      <name val="Arial Narrow"/>
      <family val="2"/>
    </font>
    <font>
      <b/>
      <sz val="11"/>
      <color indexed="8"/>
      <name val="Arial Narrow"/>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6" fillId="3" borderId="0" applyNumberFormat="0" applyBorder="0" applyAlignment="0" applyProtection="0"/>
    <xf numFmtId="0" fontId="1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1" fillId="0" borderId="0">
      <alignment/>
      <protection/>
    </xf>
    <xf numFmtId="0" fontId="1" fillId="0" borderId="0">
      <alignment/>
      <protection/>
    </xf>
    <xf numFmtId="0" fontId="0" fillId="18" borderId="6" applyNumberFormat="0" applyFont="0" applyAlignment="0" applyProtection="0"/>
    <xf numFmtId="9" fontId="0" fillId="0" borderId="0" applyFont="0" applyFill="0" applyBorder="0" applyAlignment="0" applyProtection="0"/>
    <xf numFmtId="0" fontId="23" fillId="0" borderId="7" applyNumberFormat="0" applyFill="0" applyAlignment="0" applyProtection="0"/>
    <xf numFmtId="0" fontId="5" fillId="0" borderId="0" applyNumberForma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6" fillId="7" borderId="8" applyNumberFormat="0" applyAlignment="0" applyProtection="0"/>
    <xf numFmtId="0" fontId="27" fillId="19" borderId="8" applyNumberFormat="0" applyAlignment="0" applyProtection="0"/>
    <xf numFmtId="0" fontId="28" fillId="19" borderId="9" applyNumberFormat="0" applyAlignment="0" applyProtection="0"/>
    <xf numFmtId="0" fontId="2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cellStyleXfs>
  <cellXfs count="64">
    <xf numFmtId="0" fontId="0" fillId="0" borderId="0" xfId="0" applyAlignment="1">
      <alignment/>
    </xf>
    <xf numFmtId="0" fontId="0" fillId="0" borderId="0" xfId="0" applyAlignment="1">
      <alignment horizontal="center"/>
    </xf>
    <xf numFmtId="0" fontId="4" fillId="24" borderId="0" xfId="0" applyFont="1" applyFill="1" applyAlignment="1">
      <alignment/>
    </xf>
    <xf numFmtId="0" fontId="0" fillId="24" borderId="0" xfId="0" applyFont="1" applyFill="1" applyAlignment="1">
      <alignment horizontal="center"/>
    </xf>
    <xf numFmtId="0" fontId="0" fillId="0" borderId="0" xfId="0" applyFont="1" applyAlignment="1">
      <alignment/>
    </xf>
    <xf numFmtId="0" fontId="4" fillId="24" borderId="0" xfId="47" applyFont="1" applyFill="1" applyAlignment="1">
      <alignment horizontal="center"/>
      <protection/>
    </xf>
    <xf numFmtId="0" fontId="0" fillId="0" borderId="0" xfId="47" applyFont="1">
      <alignment/>
      <protection/>
    </xf>
    <xf numFmtId="0" fontId="4" fillId="0" borderId="0" xfId="47" applyFont="1" applyAlignment="1">
      <alignment horizontal="center"/>
      <protection/>
    </xf>
    <xf numFmtId="0" fontId="0" fillId="0" borderId="0" xfId="47" applyFont="1" applyAlignment="1">
      <alignment horizontal="center"/>
      <protection/>
    </xf>
    <xf numFmtId="0" fontId="4" fillId="24" borderId="10" xfId="47" applyFont="1" applyFill="1" applyBorder="1" applyAlignment="1">
      <alignment horizontal="center"/>
      <protection/>
    </xf>
    <xf numFmtId="0" fontId="4" fillId="0" borderId="10" xfId="47" applyFont="1" applyFill="1" applyBorder="1" applyAlignment="1">
      <alignment horizontal="center"/>
      <protection/>
    </xf>
    <xf numFmtId="0" fontId="4" fillId="19" borderId="10" xfId="47" applyFont="1" applyFill="1" applyBorder="1" applyAlignment="1">
      <alignment horizontal="center"/>
      <protection/>
    </xf>
    <xf numFmtId="0" fontId="4" fillId="0" borderId="10" xfId="47" applyFont="1" applyBorder="1" applyAlignment="1">
      <alignment horizontal="center"/>
      <protection/>
    </xf>
    <xf numFmtId="0" fontId="8" fillId="24" borderId="0" xfId="48" applyFont="1" applyFill="1">
      <alignment/>
      <protection/>
    </xf>
    <xf numFmtId="0" fontId="1" fillId="24" borderId="0" xfId="48" applyFill="1">
      <alignment/>
      <protection/>
    </xf>
    <xf numFmtId="0" fontId="9" fillId="0" borderId="0" xfId="48" applyFont="1">
      <alignment/>
      <protection/>
    </xf>
    <xf numFmtId="0" fontId="1" fillId="0" borderId="0" xfId="48">
      <alignment/>
      <protection/>
    </xf>
    <xf numFmtId="0" fontId="9" fillId="24" borderId="0" xfId="48" applyFont="1" applyFill="1" applyAlignment="1">
      <alignment horizontal="center"/>
      <protection/>
    </xf>
    <xf numFmtId="0" fontId="9" fillId="24" borderId="0" xfId="48" applyFont="1" applyFill="1">
      <alignment/>
      <protection/>
    </xf>
    <xf numFmtId="0" fontId="1" fillId="0" borderId="0" xfId="48" applyBorder="1">
      <alignment/>
      <protection/>
    </xf>
    <xf numFmtId="0" fontId="10" fillId="0" borderId="10" xfId="48" applyFont="1" applyFill="1" applyBorder="1" applyAlignment="1">
      <alignment horizontal="center"/>
      <protection/>
    </xf>
    <xf numFmtId="0" fontId="8" fillId="0" borderId="10" xfId="48" applyFont="1" applyBorder="1" applyAlignment="1">
      <alignment horizontal="center" wrapText="1"/>
      <protection/>
    </xf>
    <xf numFmtId="0" fontId="11" fillId="0" borderId="0" xfId="48" applyFont="1">
      <alignment/>
      <protection/>
    </xf>
    <xf numFmtId="0" fontId="10" fillId="0" borderId="0" xfId="48" applyFont="1" applyFill="1" applyBorder="1" applyAlignment="1">
      <alignment horizontal="center"/>
      <protection/>
    </xf>
    <xf numFmtId="0" fontId="1" fillId="0" borderId="0" xfId="48" applyAlignment="1">
      <alignment horizontal="center"/>
      <protection/>
    </xf>
    <xf numFmtId="0" fontId="6" fillId="0" borderId="0" xfId="47" applyFont="1" applyFill="1">
      <alignment/>
      <protection/>
    </xf>
    <xf numFmtId="0" fontId="0" fillId="0" borderId="10" xfId="0" applyBorder="1" applyAlignment="1">
      <alignment horizontal="center"/>
    </xf>
    <xf numFmtId="0" fontId="0" fillId="25" borderId="10" xfId="0" applyFont="1" applyFill="1" applyBorder="1" applyAlignment="1">
      <alignment wrapText="1"/>
    </xf>
    <xf numFmtId="0" fontId="2" fillId="25" borderId="10" xfId="36" applyFill="1" applyBorder="1" applyAlignment="1" applyProtection="1">
      <alignment wrapText="1"/>
      <protection/>
    </xf>
    <xf numFmtId="0" fontId="0" fillId="0" borderId="0" xfId="0" applyFont="1" applyAlignment="1">
      <alignment horizontal="center"/>
    </xf>
    <xf numFmtId="0" fontId="12" fillId="0" borderId="0" xfId="0" applyFont="1" applyAlignment="1">
      <alignment horizontal="center"/>
    </xf>
    <xf numFmtId="0" fontId="6" fillId="0" borderId="0" xfId="47" applyFont="1" applyFill="1" applyAlignment="1">
      <alignment horizontal="left"/>
      <protection/>
    </xf>
    <xf numFmtId="0" fontId="4" fillId="0" borderId="0" xfId="47" applyFont="1" applyFill="1" applyAlignment="1">
      <alignment horizontal="left"/>
      <protection/>
    </xf>
    <xf numFmtId="0" fontId="4" fillId="0" borderId="0" xfId="47" applyFont="1" applyFill="1" applyBorder="1" applyAlignment="1">
      <alignment horizontal="center"/>
      <protection/>
    </xf>
    <xf numFmtId="0" fontId="0" fillId="0" borderId="0" xfId="0" applyFill="1" applyBorder="1" applyAlignment="1">
      <alignment/>
    </xf>
    <xf numFmtId="0" fontId="4" fillId="24" borderId="0" xfId="0" applyFont="1" applyFill="1" applyAlignment="1">
      <alignment horizontal="center"/>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0" xfId="0" applyFont="1" applyAlignment="1">
      <alignment horizontal="center"/>
    </xf>
    <xf numFmtId="0" fontId="4" fillId="24" borderId="0" xfId="0" applyFont="1" applyFill="1" applyAlignment="1">
      <alignment horizontal="left"/>
    </xf>
    <xf numFmtId="0" fontId="0" fillId="0" borderId="10" xfId="0" applyFont="1" applyBorder="1" applyAlignment="1">
      <alignment horizontal="left" wrapText="1"/>
    </xf>
    <xf numFmtId="0" fontId="0" fillId="0" borderId="10" xfId="0" applyBorder="1" applyAlignment="1">
      <alignment horizontal="left"/>
    </xf>
    <xf numFmtId="0" fontId="0" fillId="0" borderId="0" xfId="0" applyAlignment="1">
      <alignment wrapText="1"/>
    </xf>
    <xf numFmtId="0" fontId="0" fillId="0" borderId="10" xfId="0" applyBorder="1" applyAlignment="1">
      <alignment horizontal="left" wrapText="1"/>
    </xf>
    <xf numFmtId="0" fontId="4" fillId="24" borderId="10" xfId="0" applyFont="1" applyFill="1" applyBorder="1" applyAlignment="1">
      <alignment horizontal="center"/>
    </xf>
    <xf numFmtId="0" fontId="8" fillId="24" borderId="10" xfId="48" applyFont="1" applyFill="1" applyBorder="1" applyAlignment="1">
      <alignment horizontal="center" wrapText="1"/>
      <protection/>
    </xf>
    <xf numFmtId="0" fontId="8" fillId="19" borderId="10" xfId="48" applyFont="1" applyFill="1" applyBorder="1" applyAlignment="1">
      <alignment horizontal="center" wrapText="1"/>
      <protection/>
    </xf>
    <xf numFmtId="0" fontId="0" fillId="25" borderId="10" xfId="0" applyFont="1" applyFill="1" applyBorder="1" applyAlignment="1">
      <alignment horizontal="left" wrapText="1"/>
    </xf>
    <xf numFmtId="0" fontId="4" fillId="26" borderId="10" xfId="0" applyFont="1" applyFill="1" applyBorder="1" applyAlignment="1">
      <alignment horizontal="center"/>
    </xf>
    <xf numFmtId="0" fontId="4" fillId="26" borderId="10" xfId="47" applyFont="1" applyFill="1" applyBorder="1" applyAlignment="1">
      <alignment horizontal="center"/>
      <protection/>
    </xf>
    <xf numFmtId="0" fontId="30" fillId="26" borderId="10" xfId="0" applyFont="1" applyFill="1" applyBorder="1" applyAlignment="1">
      <alignment horizontal="center"/>
    </xf>
    <xf numFmtId="0" fontId="30" fillId="26" borderId="10" xfId="47" applyFont="1" applyFill="1" applyBorder="1" applyAlignment="1">
      <alignment horizontal="center"/>
      <protection/>
    </xf>
    <xf numFmtId="0" fontId="4" fillId="24" borderId="10" xfId="0" applyFont="1" applyFill="1" applyBorder="1" applyAlignment="1">
      <alignment horizontal="center"/>
    </xf>
    <xf numFmtId="0" fontId="4" fillId="0" borderId="10" xfId="47" applyFont="1" applyBorder="1" applyAlignment="1">
      <alignment horizontal="left"/>
      <protection/>
    </xf>
    <xf numFmtId="0" fontId="6" fillId="24" borderId="10" xfId="0" applyFont="1" applyFill="1" applyBorder="1" applyAlignment="1">
      <alignment horizontal="center"/>
    </xf>
    <xf numFmtId="0" fontId="31" fillId="0" borderId="10" xfId="0" applyFont="1" applyFill="1" applyBorder="1" applyAlignment="1">
      <alignment horizontal="center"/>
    </xf>
    <xf numFmtId="0" fontId="32" fillId="24" borderId="10" xfId="47" applyFont="1" applyFill="1" applyBorder="1" applyAlignment="1">
      <alignment horizontal="left" vertical="center" wrapText="1"/>
      <protection/>
    </xf>
    <xf numFmtId="0" fontId="32" fillId="24" borderId="10" xfId="47" applyFont="1" applyFill="1" applyBorder="1" applyAlignment="1">
      <alignment horizontal="center" wrapText="1"/>
      <protection/>
    </xf>
    <xf numFmtId="0" fontId="32" fillId="24" borderId="10" xfId="47" applyFont="1" applyFill="1" applyBorder="1" applyAlignment="1">
      <alignment horizontal="center"/>
      <protection/>
    </xf>
    <xf numFmtId="0" fontId="33" fillId="24" borderId="10" xfId="47" applyFont="1" applyFill="1" applyBorder="1" applyAlignment="1">
      <alignment horizontal="center"/>
      <protection/>
    </xf>
    <xf numFmtId="0" fontId="34" fillId="0" borderId="0" xfId="0" applyFont="1" applyAlignment="1">
      <alignment/>
    </xf>
    <xf numFmtId="0" fontId="6" fillId="0" borderId="10" xfId="0" applyFont="1" applyFill="1" applyBorder="1" applyAlignment="1">
      <alignment horizontal="center"/>
    </xf>
    <xf numFmtId="0" fontId="30" fillId="0" borderId="10" xfId="0" applyFont="1" applyFill="1" applyBorder="1" applyAlignment="1">
      <alignment horizontal="center"/>
    </xf>
    <xf numFmtId="0" fontId="6" fillId="0" borderId="0" xfId="0" applyFont="1" applyAlignment="1">
      <alignment horizontal="center"/>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normální_SOC751_(2010)_vysledky"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muni.cz/auth/ucitel/student_info.pl?fakulta=1423;obdobi=5464;predmet=635580;infouco=40584" TargetMode="External" /><Relationship Id="rId2" Type="http://schemas.openxmlformats.org/officeDocument/2006/relationships/hyperlink" Target="https://is.muni.cz/auth/ucitel/student_info.pl?fakulta=1423;obdobi=5464;predmet=635580;infouco=273235" TargetMode="External" /><Relationship Id="rId3" Type="http://schemas.openxmlformats.org/officeDocument/2006/relationships/hyperlink" Target="https://is.muni.cz/auth/ucitel/student_info.pl?fakulta=1423;obdobi=5464;predmet=635580;infouco=217031" TargetMode="External" /><Relationship Id="rId4" Type="http://schemas.openxmlformats.org/officeDocument/2006/relationships/hyperlink" Target="https://is.muni.cz/auth/ucitel/student_info.pl?fakulta=1423;obdobi=5464;predmet=635580;infouco=182346" TargetMode="External" /><Relationship Id="rId5" Type="http://schemas.openxmlformats.org/officeDocument/2006/relationships/hyperlink" Target="https://is.muni.cz/auth/ucitel/student_info.pl?fakulta=1423;obdobi=5464;predmet=635580;infouco=365834" TargetMode="External" /><Relationship Id="rId6" Type="http://schemas.openxmlformats.org/officeDocument/2006/relationships/hyperlink" Target="https://is.muni.cz/auth/ucitel/student_info.pl?fakulta=1423;obdobi=5464;predmet=635580;infouco=273789" TargetMode="External" /><Relationship Id="rId7" Type="http://schemas.openxmlformats.org/officeDocument/2006/relationships/hyperlink" Target="https://is.muni.cz/auth/ucitel/student_info.pl?fakulta=1423;obdobi=5464;predmet=635580;infouco=365759" TargetMode="External" /><Relationship Id="rId8" Type="http://schemas.openxmlformats.org/officeDocument/2006/relationships/hyperlink" Target="https://is.muni.cz/auth/ucitel/student_info.pl?fakulta=1423;obdobi=5464;predmet=635580;infouco=103000" TargetMode="External" /><Relationship Id="rId9" Type="http://schemas.openxmlformats.org/officeDocument/2006/relationships/hyperlink" Target="https://is.muni.cz/auth/ucitel/student_info.pl?fakulta=1423;obdobi=5464;predmet=635580;infouco=180587" TargetMode="External" /><Relationship Id="rId10" Type="http://schemas.openxmlformats.org/officeDocument/2006/relationships/hyperlink" Target="https://is.muni.cz/auth/ucitel/student_info.pl?fakulta=1423;obdobi=5464;predmet=635580;infouco=182216" TargetMode="External" /><Relationship Id="rId11" Type="http://schemas.openxmlformats.org/officeDocument/2006/relationships/hyperlink" Target="https://is.muni.cz/auth/ucitel/student_info.pl?fakulta=1423;obdobi=5464;predmet=635580;infouco=333401" TargetMode="External" /><Relationship Id="rId12" Type="http://schemas.openxmlformats.org/officeDocument/2006/relationships/hyperlink" Target="https://is.muni.cz/auth/ucitel/student_info.pl?fakulta=1423;obdobi=5464;predmet=635580;infouco=219160" TargetMode="External" /><Relationship Id="rId13" Type="http://schemas.openxmlformats.org/officeDocument/2006/relationships/hyperlink" Target="https://is.muni.cz/auth/ucitel/student_info.pl?fakulta=1423;obdobi=5464;predmet=635580;infouco=274298" TargetMode="External" /><Relationship Id="rId14" Type="http://schemas.openxmlformats.org/officeDocument/2006/relationships/hyperlink" Target="https://is.muni.cz/auth/ucitel/student_info.pl?fakulta=1423;obdobi=5464;predmet=635580;infouco=139808" TargetMode="External" /><Relationship Id="rId15" Type="http://schemas.openxmlformats.org/officeDocument/2006/relationships/hyperlink" Target="https://is.muni.cz/auth/ucitel/student_info.pl?fakulta=1423;obdobi=5464;predmet=635580;infouco=253369" TargetMode="External" /><Relationship Id="rId16" Type="http://schemas.openxmlformats.org/officeDocument/2006/relationships/hyperlink" Target="https://is.muni.cz/auth/ucitel/student_info.pl?fakulta=1423;obdobi=5464;predmet=635580;infouco=344446" TargetMode="External" /><Relationship Id="rId17" Type="http://schemas.openxmlformats.org/officeDocument/2006/relationships/hyperlink" Target="https://is.muni.cz/auth/ucitel/student_info.pl?fakulta=1423;obdobi=5464;predmet=635580;infouco=102741" TargetMode="External" /><Relationship Id="rId18" Type="http://schemas.openxmlformats.org/officeDocument/2006/relationships/hyperlink" Target="https://is.muni.cz/auth/ucitel/student_info.pl?fakulta=1423;obdobi=5464;predmet=635580;infouco=144225" TargetMode="External" /><Relationship Id="rId19" Type="http://schemas.openxmlformats.org/officeDocument/2006/relationships/hyperlink" Target="https://is.muni.cz/auth/ucitel/student_info.pl?fakulta=1423;obdobi=5464;predmet=635580;infouco=344500" TargetMode="External" /><Relationship Id="rId20" Type="http://schemas.openxmlformats.org/officeDocument/2006/relationships/hyperlink" Target="https://is.muni.cz/auth/ucitel/student_info.pl?fakulta=1423;obdobi=5464;predmet=635580;infouco=167248" TargetMode="External" /><Relationship Id="rId21" Type="http://schemas.openxmlformats.org/officeDocument/2006/relationships/hyperlink" Target="https://is.muni.cz/auth/ucitel/student_info.pl?fakulta=1423;obdobi=5464;predmet=635580;infouco=79844" TargetMode="External" /><Relationship Id="rId22" Type="http://schemas.openxmlformats.org/officeDocument/2006/relationships/hyperlink" Target="https://is.muni.cz/auth/ucitel/student_info.pl?fakulta=1423;obdobi=5464;predmet=635580;infouco=170189" TargetMode="External" /><Relationship Id="rId23" Type="http://schemas.openxmlformats.org/officeDocument/2006/relationships/hyperlink" Target="https://is.muni.cz/auth/ucitel/student_info.pl?fakulta=1423;obdobi=5464;predmet=635580;infouco=273299" TargetMode="External" /><Relationship Id="rId24" Type="http://schemas.openxmlformats.org/officeDocument/2006/relationships/hyperlink" Target="https://is.muni.cz/auth/ucitel/student_info.pl?fakulta=1423;obdobi=5464;predmet=635580;infouco=183065" TargetMode="External" /><Relationship Id="rId25" Type="http://schemas.openxmlformats.org/officeDocument/2006/relationships/hyperlink" Target="https://is.muni.cz/auth/ucitel/student_info.pl?fakulta=1423;obdobi=5464;predmet=635580;infouco=150660" TargetMode="External" /><Relationship Id="rId26" Type="http://schemas.openxmlformats.org/officeDocument/2006/relationships/hyperlink" Target="https://is.muni.cz/auth/ucitel/student_info.pl?fakulta=1423;obdobi=5464;predmet=635580;infouco=365782" TargetMode="External" /><Relationship Id="rId27" Type="http://schemas.openxmlformats.org/officeDocument/2006/relationships/hyperlink" Target="https://is.muni.cz/auth/ucitel/student_info.pl?fakulta=1423;obdobi=5464;predmet=635580;infouco=365760" TargetMode="External" /><Relationship Id="rId28" Type="http://schemas.openxmlformats.org/officeDocument/2006/relationships/hyperlink" Target="https://is.muni.cz/auth/ucitel/student_info.pl?fakulta=1423;obdobi=5464;predmet=635580;infouco=102222" TargetMode="External" /><Relationship Id="rId29" Type="http://schemas.openxmlformats.org/officeDocument/2006/relationships/hyperlink" Target="https://is.muni.cz/auth/ucitel/student_info.pl?fakulta=1423;obdobi=5464;predmet=635580;infouco=365757" TargetMode="External" /><Relationship Id="rId30" Type="http://schemas.openxmlformats.org/officeDocument/2006/relationships/hyperlink" Target="https://is.muni.cz/auth/ucitel/student_info.pl?fakulta=1423;obdobi=5464;predmet=635580;infouco=223095" TargetMode="External" /><Relationship Id="rId31" Type="http://schemas.openxmlformats.org/officeDocument/2006/relationships/hyperlink" Target="https://is.muni.cz/auth/ucitel/student_info.pl?fakulta=1423;obdobi=5464;predmet=635580;infouco=342161" TargetMode="External" /><Relationship Id="rId32" Type="http://schemas.openxmlformats.org/officeDocument/2006/relationships/hyperlink" Target="https://is.muni.cz/auth/ucitel/student_info.pl?fakulta=1423;obdobi=5464;predmet=635580;infouco=182501" TargetMode="External" /><Relationship Id="rId33" Type="http://schemas.openxmlformats.org/officeDocument/2006/relationships/hyperlink" Target="https://is.muni.cz/auth/ucitel/student_info.pl?fakulta=1423;obdobi=5464;predmet=635580;infouco=215689" TargetMode="External" /><Relationship Id="rId34" Type="http://schemas.openxmlformats.org/officeDocument/2006/relationships/hyperlink" Target="https://is.muni.cz/auth/ucitel/student_info.pl?fakulta=1423;obdobi=5464;predmet=635580;infouco=365828" TargetMode="External" /><Relationship Id="rId35" Type="http://schemas.openxmlformats.org/officeDocument/2006/relationships/hyperlink" Target="https://is.muni.cz/auth/ucitel/student_info.pl?fakulta=1423;obdobi=5464;predmet=635580;infouco=365858" TargetMode="External" /><Relationship Id="rId36" Type="http://schemas.openxmlformats.org/officeDocument/2006/relationships/hyperlink" Target="https://is.muni.cz/auth/ucitel/student_info.pl?fakulta=1423;obdobi=5464;predmet=635580;infouco=347343" TargetMode="External" /><Relationship Id="rId37" Type="http://schemas.openxmlformats.org/officeDocument/2006/relationships/hyperlink" Target="https://is.muni.cz/auth/ucitel/student_info.pl?fakulta=1423;obdobi=5464;predmet=635580;infouco=171372" TargetMode="External" /><Relationship Id="rId38" Type="http://schemas.openxmlformats.org/officeDocument/2006/relationships/hyperlink" Target="https://is.muni.cz/auth/ucitel/student_info.pl?fakulta=1423;obdobi=5464;predmet=635580;infouco=365874"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zoomScale="92" zoomScaleNormal="92" zoomScalePageLayoutView="0" workbookViewId="0" topLeftCell="A1">
      <selection activeCell="H3" sqref="H3"/>
    </sheetView>
  </sheetViews>
  <sheetFormatPr defaultColWidth="9.140625" defaultRowHeight="12.75"/>
  <cols>
    <col min="1" max="1" width="18.00390625" style="0" customWidth="1"/>
    <col min="2" max="2" width="8.00390625" style="1" customWidth="1"/>
    <col min="3" max="3" width="7.8515625" style="38" customWidth="1"/>
    <col min="4" max="4" width="8.8515625" style="38" customWidth="1"/>
    <col min="5" max="5" width="10.421875" style="38" customWidth="1"/>
    <col min="6" max="6" width="8.140625" style="1" customWidth="1"/>
    <col min="7" max="7" width="7.57421875" style="1" customWidth="1"/>
    <col min="8" max="8" width="38.28125" style="1" customWidth="1"/>
    <col min="9" max="9" width="1.421875" style="0" customWidth="1"/>
    <col min="10" max="11" width="8.00390625" style="0" customWidth="1"/>
    <col min="12" max="12" width="3.8515625" style="0" customWidth="1"/>
  </cols>
  <sheetData>
    <row r="1" spans="1:14" ht="12.75" customHeight="1">
      <c r="A1" s="2" t="s">
        <v>28</v>
      </c>
      <c r="B1" s="3"/>
      <c r="C1" s="35"/>
      <c r="D1" s="35"/>
      <c r="E1" s="35"/>
      <c r="F1" s="3"/>
      <c r="G1" s="3"/>
      <c r="H1" s="30"/>
      <c r="I1" s="4"/>
      <c r="J1" s="4"/>
      <c r="K1" s="4"/>
      <c r="M1" s="33"/>
      <c r="N1" s="33"/>
    </row>
    <row r="2" spans="1:14" ht="12.75" customHeight="1">
      <c r="A2" s="25"/>
      <c r="B2" s="31"/>
      <c r="C2" s="39" t="s">
        <v>63</v>
      </c>
      <c r="D2" s="35"/>
      <c r="E2" s="35"/>
      <c r="F2" s="5"/>
      <c r="G2" s="29"/>
      <c r="I2" s="4"/>
      <c r="J2" s="4"/>
      <c r="K2" s="4"/>
      <c r="M2" s="33"/>
      <c r="N2" s="33"/>
    </row>
    <row r="3" spans="1:14" ht="12.75" customHeight="1">
      <c r="A3" s="6"/>
      <c r="B3" s="32"/>
      <c r="C3" s="39" t="s">
        <v>17</v>
      </c>
      <c r="D3" s="35"/>
      <c r="E3" s="35"/>
      <c r="F3" s="5"/>
      <c r="G3" s="29"/>
      <c r="H3" s="7"/>
      <c r="I3" s="7"/>
      <c r="J3" s="8"/>
      <c r="K3" s="8"/>
      <c r="M3" s="33"/>
      <c r="N3" s="33"/>
    </row>
    <row r="4" spans="1:14" ht="12.75" customHeight="1">
      <c r="A4" s="56" t="s">
        <v>18</v>
      </c>
      <c r="B4" s="57" t="s">
        <v>0</v>
      </c>
      <c r="C4" s="57" t="s">
        <v>27</v>
      </c>
      <c r="D4" s="58" t="s">
        <v>64</v>
      </c>
      <c r="E4" s="58" t="s">
        <v>88</v>
      </c>
      <c r="F4" s="58" t="s">
        <v>1</v>
      </c>
      <c r="G4" s="59" t="s">
        <v>2</v>
      </c>
      <c r="H4" s="58" t="s">
        <v>3</v>
      </c>
      <c r="I4" s="7"/>
      <c r="J4" s="8"/>
      <c r="K4" s="8"/>
      <c r="M4" s="33"/>
      <c r="N4" s="33"/>
    </row>
    <row r="5" spans="1:14" ht="12.75" customHeight="1">
      <c r="A5" s="27" t="s">
        <v>29</v>
      </c>
      <c r="B5" s="28">
        <v>40584</v>
      </c>
      <c r="C5" s="44"/>
      <c r="D5" s="36"/>
      <c r="E5" s="36"/>
      <c r="F5" s="26"/>
      <c r="G5" s="26"/>
      <c r="H5" s="26"/>
      <c r="I5" s="7"/>
      <c r="J5" s="8"/>
      <c r="K5" s="8"/>
      <c r="M5" s="33"/>
      <c r="N5" s="33"/>
    </row>
    <row r="6" spans="1:14" ht="12.75" customHeight="1">
      <c r="A6" s="27" t="s">
        <v>30</v>
      </c>
      <c r="B6" s="28">
        <v>273235</v>
      </c>
      <c r="C6" s="44">
        <v>35</v>
      </c>
      <c r="D6" s="55">
        <v>45</v>
      </c>
      <c r="E6" s="37"/>
      <c r="F6" s="10">
        <f>+C6+D6</f>
        <v>80</v>
      </c>
      <c r="G6" s="45" t="str">
        <f>IF(F6&gt;91,"A",IF(F6&gt;83,"B",IF(F6&gt;75,"C",IF(F6&gt;67,"D",IF(F6&gt;59,"E","F")))))</f>
        <v>C</v>
      </c>
      <c r="H6" s="12"/>
      <c r="I6" s="7"/>
      <c r="J6" s="8"/>
      <c r="K6" s="8"/>
      <c r="M6" s="34"/>
      <c r="N6" s="34"/>
    </row>
    <row r="7" spans="1:11" ht="12.75" customHeight="1">
      <c r="A7" s="27" t="s">
        <v>31</v>
      </c>
      <c r="B7" s="28">
        <v>217031</v>
      </c>
      <c r="C7" s="44">
        <v>35</v>
      </c>
      <c r="D7" s="36">
        <v>50</v>
      </c>
      <c r="E7" s="36"/>
      <c r="F7" s="10">
        <f aca="true" t="shared" si="0" ref="F7:F42">+C7+D7</f>
        <v>85</v>
      </c>
      <c r="G7" s="45" t="str">
        <f aca="true" t="shared" si="1" ref="G7:G12">IF(F7&gt;91,"A",IF(F7&gt;83,"B",IF(F7&gt;75,"C",IF(F7&gt;67,"D",IF(F7&gt;59,"E","F")))))</f>
        <v>B</v>
      </c>
      <c r="H7" s="40" t="s">
        <v>66</v>
      </c>
      <c r="I7" s="7"/>
      <c r="J7" s="8"/>
      <c r="K7" s="8"/>
    </row>
    <row r="8" spans="1:11" ht="12.75" customHeight="1">
      <c r="A8" s="27" t="s">
        <v>32</v>
      </c>
      <c r="B8" s="28">
        <v>182346</v>
      </c>
      <c r="C8" s="44">
        <v>40</v>
      </c>
      <c r="D8" s="36">
        <v>35</v>
      </c>
      <c r="E8" s="36"/>
      <c r="F8" s="10">
        <f t="shared" si="0"/>
        <v>75</v>
      </c>
      <c r="G8" s="45" t="str">
        <f t="shared" si="1"/>
        <v>D</v>
      </c>
      <c r="H8" s="40" t="s">
        <v>65</v>
      </c>
      <c r="I8" s="7"/>
      <c r="J8" s="8"/>
      <c r="K8" s="8"/>
    </row>
    <row r="9" spans="1:8" ht="12.75" customHeight="1">
      <c r="A9" s="27" t="s">
        <v>33</v>
      </c>
      <c r="B9" s="28">
        <v>365834</v>
      </c>
      <c r="C9" s="44">
        <v>9</v>
      </c>
      <c r="D9" s="36">
        <v>40</v>
      </c>
      <c r="E9" s="36"/>
      <c r="F9" s="10">
        <f t="shared" si="0"/>
        <v>49</v>
      </c>
      <c r="G9" s="45" t="str">
        <f t="shared" si="1"/>
        <v>F</v>
      </c>
      <c r="H9" s="40" t="s">
        <v>67</v>
      </c>
    </row>
    <row r="10" spans="1:8" ht="11.25" customHeight="1">
      <c r="A10" s="27" t="s">
        <v>34</v>
      </c>
      <c r="B10" s="28">
        <v>273789</v>
      </c>
      <c r="C10" s="44">
        <v>25</v>
      </c>
      <c r="D10" s="36">
        <v>55</v>
      </c>
      <c r="E10" s="36"/>
      <c r="F10" s="10">
        <f t="shared" si="0"/>
        <v>80</v>
      </c>
      <c r="G10" s="45" t="str">
        <f t="shared" si="1"/>
        <v>C</v>
      </c>
      <c r="H10" s="40" t="s">
        <v>68</v>
      </c>
    </row>
    <row r="11" spans="1:8" ht="12.75" customHeight="1">
      <c r="A11" s="27" t="s">
        <v>35</v>
      </c>
      <c r="B11" s="28">
        <v>365759</v>
      </c>
      <c r="C11" s="44">
        <v>33</v>
      </c>
      <c r="D11" s="36">
        <v>45</v>
      </c>
      <c r="E11" s="36"/>
      <c r="F11" s="10">
        <f t="shared" si="0"/>
        <v>78</v>
      </c>
      <c r="G11" s="45" t="str">
        <f t="shared" si="1"/>
        <v>C</v>
      </c>
      <c r="H11" s="40" t="s">
        <v>70</v>
      </c>
    </row>
    <row r="12" spans="1:11" ht="12.75" customHeight="1">
      <c r="A12" s="27" t="s">
        <v>36</v>
      </c>
      <c r="B12" s="28">
        <v>103000</v>
      </c>
      <c r="C12" s="44">
        <v>32</v>
      </c>
      <c r="D12" s="48">
        <v>45</v>
      </c>
      <c r="E12" s="48"/>
      <c r="F12" s="49">
        <f t="shared" si="0"/>
        <v>77</v>
      </c>
      <c r="G12" s="54" t="str">
        <f t="shared" si="1"/>
        <v>C</v>
      </c>
      <c r="H12" s="40" t="s">
        <v>85</v>
      </c>
      <c r="J12" s="9" t="s">
        <v>2</v>
      </c>
      <c r="K12" s="9" t="s">
        <v>4</v>
      </c>
    </row>
    <row r="13" spans="1:11" ht="12.75">
      <c r="A13" s="27" t="s">
        <v>19</v>
      </c>
      <c r="B13" s="28">
        <v>180587</v>
      </c>
      <c r="C13" s="44"/>
      <c r="D13" s="36"/>
      <c r="E13" s="36"/>
      <c r="F13" s="10"/>
      <c r="G13" s="52"/>
      <c r="H13" s="41"/>
      <c r="J13" s="9" t="s">
        <v>5</v>
      </c>
      <c r="K13" s="9" t="s">
        <v>6</v>
      </c>
    </row>
    <row r="14" spans="1:11" ht="12" customHeight="1">
      <c r="A14" s="27" t="s">
        <v>20</v>
      </c>
      <c r="B14" s="28">
        <v>182216</v>
      </c>
      <c r="C14" s="44">
        <v>33</v>
      </c>
      <c r="D14" s="36">
        <v>59</v>
      </c>
      <c r="E14" s="36"/>
      <c r="F14" s="10">
        <f t="shared" si="0"/>
        <v>92</v>
      </c>
      <c r="G14" s="45" t="str">
        <f>IF(F14&gt;91,"A",IF(F14&gt;83,"B",IF(F14&gt;75,"C",IF(F14&gt;67,"D",IF(F14&gt;59,"E","F")))))</f>
        <v>A</v>
      </c>
      <c r="H14" s="40" t="s">
        <v>71</v>
      </c>
      <c r="J14" s="9" t="s">
        <v>7</v>
      </c>
      <c r="K14" s="9" t="s">
        <v>8</v>
      </c>
    </row>
    <row r="15" spans="1:11" ht="12" customHeight="1">
      <c r="A15" s="27" t="s">
        <v>37</v>
      </c>
      <c r="B15" s="28">
        <v>333401</v>
      </c>
      <c r="C15" s="44">
        <v>38</v>
      </c>
      <c r="D15" s="61">
        <v>0</v>
      </c>
      <c r="E15" s="62">
        <v>30</v>
      </c>
      <c r="F15" s="10">
        <f>+C15+E15</f>
        <v>68</v>
      </c>
      <c r="G15" s="45" t="str">
        <f>IF(F15&gt;91,"A",IF(F15&gt;83,"B",IF(F15&gt;75,"C",IF(F15&gt;67,"D",IF(F15&gt;59,"E","F")))))</f>
        <v>D</v>
      </c>
      <c r="H15" s="60" t="s">
        <v>89</v>
      </c>
      <c r="J15" s="9" t="s">
        <v>9</v>
      </c>
      <c r="K15" s="9" t="s">
        <v>10</v>
      </c>
    </row>
    <row r="16" spans="1:11" ht="12" customHeight="1">
      <c r="A16" s="27" t="s">
        <v>61</v>
      </c>
      <c r="B16" s="28">
        <v>219160</v>
      </c>
      <c r="C16" s="44">
        <v>36</v>
      </c>
      <c r="D16" s="36">
        <v>50</v>
      </c>
      <c r="E16" s="36"/>
      <c r="F16" s="10">
        <f t="shared" si="0"/>
        <v>86</v>
      </c>
      <c r="G16" s="45" t="str">
        <f>IF(F16&gt;91,"A",IF(F16&gt;83,"B",IF(F16&gt;75,"C",IF(F16&gt;67,"D",IF(F16&gt;59,"E","F")))))</f>
        <v>B</v>
      </c>
      <c r="H16" s="40" t="s">
        <v>72</v>
      </c>
      <c r="J16" s="9" t="s">
        <v>11</v>
      </c>
      <c r="K16" s="9" t="s">
        <v>12</v>
      </c>
    </row>
    <row r="17" spans="1:11" ht="12" customHeight="1">
      <c r="A17" s="27" t="s">
        <v>38</v>
      </c>
      <c r="B17" s="28">
        <v>274298</v>
      </c>
      <c r="C17" s="44">
        <v>35</v>
      </c>
      <c r="D17" s="48">
        <v>45</v>
      </c>
      <c r="E17" s="48"/>
      <c r="F17" s="49">
        <v>80</v>
      </c>
      <c r="G17" s="46" t="str">
        <f>IF(F17&gt;91,"A",IF(F17&gt;83,"B",IF(F17&gt;75,"C",IF(F17&gt;67,"D",IF(F17&gt;59,"E","F")))))</f>
        <v>C</v>
      </c>
      <c r="H17" s="43" t="s">
        <v>81</v>
      </c>
      <c r="J17" s="9" t="s">
        <v>13</v>
      </c>
      <c r="K17" s="9" t="s">
        <v>14</v>
      </c>
    </row>
    <row r="18" spans="1:11" ht="12" customHeight="1">
      <c r="A18" s="27" t="s">
        <v>39</v>
      </c>
      <c r="B18" s="28">
        <v>139808</v>
      </c>
      <c r="C18" s="44">
        <v>29</v>
      </c>
      <c r="D18" s="63">
        <v>0</v>
      </c>
      <c r="E18" s="48">
        <v>40</v>
      </c>
      <c r="F18" s="49">
        <f>+C18+E18</f>
        <v>69</v>
      </c>
      <c r="G18" s="46" t="str">
        <f>IF(F18&gt;91,"A",IF(F18&gt;83,"B",IF(F18&gt;75,"C",IF(F18&gt;67,"D",IF(F18&gt;59,"E","F")))))</f>
        <v>D</v>
      </c>
      <c r="H18" s="47" t="s">
        <v>83</v>
      </c>
      <c r="J18" s="11" t="s">
        <v>15</v>
      </c>
      <c r="K18" s="11" t="s">
        <v>16</v>
      </c>
    </row>
    <row r="19" spans="1:8" ht="12.75">
      <c r="A19" s="27" t="s">
        <v>40</v>
      </c>
      <c r="B19" s="28">
        <v>253369</v>
      </c>
      <c r="C19" s="44"/>
      <c r="D19" s="36"/>
      <c r="E19" s="36"/>
      <c r="F19" s="10"/>
      <c r="G19" s="52"/>
      <c r="H19" s="41"/>
    </row>
    <row r="20" spans="1:8" ht="11.25" customHeight="1">
      <c r="A20" s="27" t="s">
        <v>41</v>
      </c>
      <c r="B20" s="28">
        <v>344446</v>
      </c>
      <c r="C20" s="44">
        <v>31</v>
      </c>
      <c r="D20" s="36">
        <v>60</v>
      </c>
      <c r="E20" s="36"/>
      <c r="F20" s="10">
        <f t="shared" si="0"/>
        <v>91</v>
      </c>
      <c r="G20" s="45" t="str">
        <f>IF(F20&gt;91,"A",IF(F20&gt;83,"B",IF(F20&gt;75,"C",IF(F20&gt;67,"D",IF(F20&gt;59,"E","F")))))</f>
        <v>B</v>
      </c>
      <c r="H20" s="40" t="s">
        <v>73</v>
      </c>
    </row>
    <row r="21" spans="1:8" ht="12.75">
      <c r="A21" s="27" t="s">
        <v>42</v>
      </c>
      <c r="B21" s="28">
        <v>102741</v>
      </c>
      <c r="C21" s="44"/>
      <c r="D21" s="36"/>
      <c r="E21" s="36"/>
      <c r="F21" s="10"/>
      <c r="G21" s="52"/>
      <c r="H21" s="41"/>
    </row>
    <row r="22" spans="1:8" ht="11.25" customHeight="1">
      <c r="A22" s="27" t="s">
        <v>43</v>
      </c>
      <c r="B22" s="28">
        <v>144225</v>
      </c>
      <c r="C22" s="44">
        <v>30</v>
      </c>
      <c r="D22" s="48">
        <v>50</v>
      </c>
      <c r="E22" s="48"/>
      <c r="F22" s="49">
        <v>80</v>
      </c>
      <c r="G22" s="46" t="str">
        <f>IF(F22&gt;91,"A",IF(F22&gt;83,"B",IF(F22&gt;75,"C",IF(F22&gt;67,"D",IF(F22&gt;59,"E","F")))))</f>
        <v>C</v>
      </c>
      <c r="H22" s="40" t="s">
        <v>84</v>
      </c>
    </row>
    <row r="23" spans="1:8" ht="12.75">
      <c r="A23" s="27" t="s">
        <v>44</v>
      </c>
      <c r="B23" s="28">
        <v>344500</v>
      </c>
      <c r="C23" s="44">
        <v>29</v>
      </c>
      <c r="D23" s="37">
        <v>60</v>
      </c>
      <c r="E23" s="37"/>
      <c r="F23" s="10">
        <f t="shared" si="0"/>
        <v>89</v>
      </c>
      <c r="G23" s="45" t="str">
        <f>IF(F23&gt;91,"A",IF(F23&gt;83,"B",IF(F23&gt;75,"C",IF(F23&gt;67,"D",IF(F23&gt;59,"E","F")))))</f>
        <v>B</v>
      </c>
      <c r="H23" s="53"/>
    </row>
    <row r="24" spans="1:8" ht="12" customHeight="1">
      <c r="A24" s="27" t="s">
        <v>45</v>
      </c>
      <c r="B24" s="28">
        <v>167248</v>
      </c>
      <c r="C24" s="44">
        <v>40</v>
      </c>
      <c r="D24" s="36">
        <v>57</v>
      </c>
      <c r="E24" s="36"/>
      <c r="F24" s="10">
        <f t="shared" si="0"/>
        <v>97</v>
      </c>
      <c r="G24" s="45" t="str">
        <f>IF(F24&gt;91,"A",IF(F24&gt;83,"B",IF(F24&gt;75,"C",IF(F24&gt;67,"D",IF(F24&gt;59,"E","F")))))</f>
        <v>A</v>
      </c>
      <c r="H24" s="40" t="s">
        <v>74</v>
      </c>
    </row>
    <row r="25" spans="1:13" ht="12.75">
      <c r="A25" s="27" t="s">
        <v>46</v>
      </c>
      <c r="B25" s="28">
        <v>79844</v>
      </c>
      <c r="C25" s="44"/>
      <c r="D25" s="36"/>
      <c r="E25" s="36"/>
      <c r="F25" s="10"/>
      <c r="G25" s="52"/>
      <c r="H25" s="41"/>
      <c r="M25" s="42"/>
    </row>
    <row r="26" spans="1:8" ht="12.75" customHeight="1">
      <c r="A26" s="27" t="s">
        <v>47</v>
      </c>
      <c r="B26" s="28">
        <v>170189</v>
      </c>
      <c r="C26" s="44">
        <v>36</v>
      </c>
      <c r="D26" s="36">
        <v>60</v>
      </c>
      <c r="E26" s="36"/>
      <c r="F26" s="10">
        <f t="shared" si="0"/>
        <v>96</v>
      </c>
      <c r="G26" s="45" t="str">
        <f aca="true" t="shared" si="2" ref="G26:G32">IF(F26&gt;91,"A",IF(F26&gt;83,"B",IF(F26&gt;75,"C",IF(F26&gt;67,"D",IF(F26&gt;59,"E","F")))))</f>
        <v>A</v>
      </c>
      <c r="H26" s="40" t="s">
        <v>75</v>
      </c>
    </row>
    <row r="27" spans="1:8" ht="12.75">
      <c r="A27" s="27" t="s">
        <v>21</v>
      </c>
      <c r="B27" s="28">
        <v>273299</v>
      </c>
      <c r="C27" s="44">
        <v>36</v>
      </c>
      <c r="D27" s="36"/>
      <c r="E27" s="36"/>
      <c r="F27" s="10">
        <f t="shared" si="0"/>
        <v>36</v>
      </c>
      <c r="G27" s="45" t="str">
        <f t="shared" si="2"/>
        <v>F</v>
      </c>
      <c r="H27" s="41"/>
    </row>
    <row r="28" spans="1:8" ht="12" customHeight="1">
      <c r="A28" s="27" t="s">
        <v>48</v>
      </c>
      <c r="B28" s="28">
        <v>183065</v>
      </c>
      <c r="C28" s="44">
        <v>33</v>
      </c>
      <c r="D28" s="36">
        <v>50</v>
      </c>
      <c r="E28" s="36"/>
      <c r="F28" s="10">
        <f t="shared" si="0"/>
        <v>83</v>
      </c>
      <c r="G28" s="45" t="str">
        <f t="shared" si="2"/>
        <v>C</v>
      </c>
      <c r="H28" s="40" t="s">
        <v>79</v>
      </c>
    </row>
    <row r="29" spans="1:11" ht="12.75">
      <c r="A29" s="27" t="s">
        <v>22</v>
      </c>
      <c r="B29" s="28">
        <v>150660</v>
      </c>
      <c r="C29" s="44">
        <v>38</v>
      </c>
      <c r="D29" s="36"/>
      <c r="E29" s="36"/>
      <c r="F29" s="10">
        <f t="shared" si="0"/>
        <v>38</v>
      </c>
      <c r="G29" s="45" t="str">
        <f t="shared" si="2"/>
        <v>F</v>
      </c>
      <c r="H29" s="41"/>
      <c r="J29" s="9" t="s">
        <v>2</v>
      </c>
      <c r="K29" s="9" t="s">
        <v>4</v>
      </c>
    </row>
    <row r="30" spans="1:11" ht="12" customHeight="1">
      <c r="A30" s="27" t="s">
        <v>49</v>
      </c>
      <c r="B30" s="28">
        <v>365782</v>
      </c>
      <c r="C30" s="44">
        <v>28</v>
      </c>
      <c r="D30" s="50">
        <v>55</v>
      </c>
      <c r="E30" s="50"/>
      <c r="F30" s="51">
        <v>83</v>
      </c>
      <c r="G30" s="46" t="str">
        <f t="shared" si="2"/>
        <v>C</v>
      </c>
      <c r="H30" s="40" t="s">
        <v>86</v>
      </c>
      <c r="J30" s="9" t="s">
        <v>5</v>
      </c>
      <c r="K30" s="9" t="s">
        <v>6</v>
      </c>
    </row>
    <row r="31" spans="1:11" ht="12" customHeight="1">
      <c r="A31" s="27" t="s">
        <v>50</v>
      </c>
      <c r="B31" s="28">
        <v>365760</v>
      </c>
      <c r="C31" s="44">
        <v>37</v>
      </c>
      <c r="D31" s="36">
        <v>60</v>
      </c>
      <c r="E31" s="36"/>
      <c r="F31" s="10">
        <f t="shared" si="0"/>
        <v>97</v>
      </c>
      <c r="G31" s="45" t="str">
        <f t="shared" si="2"/>
        <v>A</v>
      </c>
      <c r="H31" s="40" t="s">
        <v>76</v>
      </c>
      <c r="J31" s="9" t="s">
        <v>7</v>
      </c>
      <c r="K31" s="9" t="s">
        <v>8</v>
      </c>
    </row>
    <row r="32" spans="1:11" ht="12.75" customHeight="1">
      <c r="A32" s="27" t="s">
        <v>51</v>
      </c>
      <c r="B32" s="28">
        <v>102222</v>
      </c>
      <c r="C32" s="44">
        <v>25</v>
      </c>
      <c r="D32" s="36">
        <v>45</v>
      </c>
      <c r="E32" s="36"/>
      <c r="F32" s="10">
        <f t="shared" si="0"/>
        <v>70</v>
      </c>
      <c r="G32" s="45" t="str">
        <f t="shared" si="2"/>
        <v>D</v>
      </c>
      <c r="H32" s="40" t="s">
        <v>77</v>
      </c>
      <c r="J32" s="9" t="s">
        <v>9</v>
      </c>
      <c r="K32" s="9" t="s">
        <v>10</v>
      </c>
    </row>
    <row r="33" spans="1:11" ht="12.75">
      <c r="A33" s="27" t="s">
        <v>52</v>
      </c>
      <c r="B33" s="28">
        <v>365757</v>
      </c>
      <c r="C33" s="44"/>
      <c r="D33" s="36"/>
      <c r="E33" s="36"/>
      <c r="F33" s="10"/>
      <c r="G33" s="52"/>
      <c r="H33" s="41"/>
      <c r="J33" s="9" t="s">
        <v>11</v>
      </c>
      <c r="K33" s="9" t="s">
        <v>12</v>
      </c>
    </row>
    <row r="34" spans="1:11" ht="11.25" customHeight="1">
      <c r="A34" s="27" t="s">
        <v>53</v>
      </c>
      <c r="B34" s="28">
        <v>223095</v>
      </c>
      <c r="C34" s="44">
        <v>38</v>
      </c>
      <c r="D34" s="36">
        <v>60</v>
      </c>
      <c r="E34" s="36"/>
      <c r="F34" s="10">
        <f t="shared" si="0"/>
        <v>98</v>
      </c>
      <c r="G34" s="45" t="str">
        <f>IF(F34&gt;91,"A",IF(F34&gt;83,"B",IF(F34&gt;75,"C",IF(F34&gt;67,"D",IF(F34&gt;59,"E","F")))))</f>
        <v>A</v>
      </c>
      <c r="H34" s="40" t="s">
        <v>78</v>
      </c>
      <c r="J34" s="9" t="s">
        <v>13</v>
      </c>
      <c r="K34" s="9" t="s">
        <v>14</v>
      </c>
    </row>
    <row r="35" spans="1:11" ht="12.75" customHeight="1">
      <c r="A35" s="27" t="s">
        <v>54</v>
      </c>
      <c r="B35" s="28">
        <v>342161</v>
      </c>
      <c r="C35" s="44">
        <v>37</v>
      </c>
      <c r="D35" s="48">
        <v>55</v>
      </c>
      <c r="E35" s="48"/>
      <c r="F35" s="49">
        <v>92</v>
      </c>
      <c r="G35" s="45" t="str">
        <f>IF(F35&gt;91,"A",IF(F35&gt;83,"B",IF(F35&gt;75,"C",IF(F35&gt;67,"D",IF(F35&gt;59,"E","F")))))</f>
        <v>A</v>
      </c>
      <c r="H35" s="40" t="s">
        <v>82</v>
      </c>
      <c r="J35" s="11" t="s">
        <v>15</v>
      </c>
      <c r="K35" s="11" t="s">
        <v>16</v>
      </c>
    </row>
    <row r="36" spans="1:8" ht="12" customHeight="1">
      <c r="A36" s="27" t="s">
        <v>55</v>
      </c>
      <c r="B36" s="28">
        <v>182501</v>
      </c>
      <c r="C36" s="44">
        <v>37</v>
      </c>
      <c r="D36" s="36">
        <v>50</v>
      </c>
      <c r="E36" s="36"/>
      <c r="F36" s="10">
        <f t="shared" si="0"/>
        <v>87</v>
      </c>
      <c r="G36" s="45" t="str">
        <f>IF(F36&gt;91,"A",IF(F36&gt;83,"B",IF(F36&gt;75,"C",IF(F36&gt;67,"D",IF(F36&gt;59,"E","F")))))</f>
        <v>B</v>
      </c>
      <c r="H36" s="40" t="s">
        <v>69</v>
      </c>
    </row>
    <row r="37" spans="1:8" ht="12.75" customHeight="1">
      <c r="A37" s="27" t="s">
        <v>56</v>
      </c>
      <c r="B37" s="28">
        <v>215689</v>
      </c>
      <c r="C37" s="44">
        <v>28</v>
      </c>
      <c r="D37" s="36">
        <v>57</v>
      </c>
      <c r="E37" s="36"/>
      <c r="F37" s="10">
        <f t="shared" si="0"/>
        <v>85</v>
      </c>
      <c r="G37" s="45" t="str">
        <f>IF(F37&gt;91,"A",IF(F37&gt;83,"B",IF(F37&gt;75,"C",IF(F37&gt;67,"D",IF(F37&gt;59,"E","F")))))</f>
        <v>B</v>
      </c>
      <c r="H37" s="40" t="s">
        <v>80</v>
      </c>
    </row>
    <row r="38" spans="1:8" ht="12.75">
      <c r="A38" s="27" t="s">
        <v>57</v>
      </c>
      <c r="B38" s="28">
        <v>365828</v>
      </c>
      <c r="C38" s="44"/>
      <c r="D38" s="36"/>
      <c r="E38" s="36"/>
      <c r="F38" s="10"/>
      <c r="G38" s="52"/>
      <c r="H38" s="41"/>
    </row>
    <row r="39" spans="1:8" ht="12.75" customHeight="1">
      <c r="A39" s="27" t="s">
        <v>62</v>
      </c>
      <c r="B39" s="28">
        <v>365858</v>
      </c>
      <c r="C39" s="44">
        <v>35</v>
      </c>
      <c r="D39" s="50">
        <v>60</v>
      </c>
      <c r="E39" s="50"/>
      <c r="F39" s="51">
        <f t="shared" si="0"/>
        <v>95</v>
      </c>
      <c r="G39" s="46" t="str">
        <f>IF(F39&gt;91,"A",IF(F39&gt;83,"B",IF(F39&gt;75,"C",IF(F39&gt;67,"D",IF(F39&gt;59,"E","F")))))</f>
        <v>A</v>
      </c>
      <c r="H39" s="43" t="s">
        <v>75</v>
      </c>
    </row>
    <row r="40" spans="1:8" ht="12.75" customHeight="1">
      <c r="A40" s="27" t="s">
        <v>58</v>
      </c>
      <c r="B40" s="28">
        <v>347343</v>
      </c>
      <c r="C40" s="44">
        <v>29</v>
      </c>
      <c r="D40" s="48">
        <v>48</v>
      </c>
      <c r="E40" s="48"/>
      <c r="F40" s="49">
        <f t="shared" si="0"/>
        <v>77</v>
      </c>
      <c r="G40" s="46" t="str">
        <f>IF(F40&gt;91,"A",IF(F40&gt;83,"B",IF(F40&gt;75,"C",IF(F40&gt;67,"D",IF(F40&gt;59,"E","F")))))</f>
        <v>C</v>
      </c>
      <c r="H40" s="40" t="s">
        <v>87</v>
      </c>
    </row>
    <row r="41" spans="1:8" ht="12.75">
      <c r="A41" s="27" t="s">
        <v>59</v>
      </c>
      <c r="B41" s="28">
        <v>171372</v>
      </c>
      <c r="C41" s="44"/>
      <c r="D41" s="36"/>
      <c r="E41" s="36"/>
      <c r="F41" s="10"/>
      <c r="G41" s="52"/>
      <c r="H41" s="41"/>
    </row>
    <row r="42" spans="1:8" ht="12" customHeight="1">
      <c r="A42" s="27" t="s">
        <v>60</v>
      </c>
      <c r="B42" s="28">
        <v>365874</v>
      </c>
      <c r="C42" s="44">
        <v>36</v>
      </c>
      <c r="D42" s="36">
        <v>60</v>
      </c>
      <c r="E42" s="36"/>
      <c r="F42" s="10">
        <f t="shared" si="0"/>
        <v>96</v>
      </c>
      <c r="G42" s="45" t="str">
        <f>IF(F42&gt;91,"A",IF(F42&gt;83,"B",IF(F42&gt;75,"C",IF(F42&gt;67,"D",IF(F42&gt;59,"E","F")))))</f>
        <v>A</v>
      </c>
      <c r="H42" s="40" t="s">
        <v>75</v>
      </c>
    </row>
  </sheetData>
  <sheetProtection/>
  <hyperlinks>
    <hyperlink ref="B5" r:id="rId1" display="https://is.muni.cz/auth/ucitel/student_info.pl?fakulta=1423;obdobi=5464;predmet=635580;infouco=40584"/>
    <hyperlink ref="B6" r:id="rId2" display="https://is.muni.cz/auth/ucitel/student_info.pl?fakulta=1423;obdobi=5464;predmet=635580;infouco=273235"/>
    <hyperlink ref="B7" r:id="rId3" display="https://is.muni.cz/auth/ucitel/student_info.pl?fakulta=1423;obdobi=5464;predmet=635580;infouco=217031"/>
    <hyperlink ref="B8" r:id="rId4" display="https://is.muni.cz/auth/ucitel/student_info.pl?fakulta=1423;obdobi=5464;predmet=635580;infouco=182346"/>
    <hyperlink ref="B9" r:id="rId5" display="https://is.muni.cz/auth/ucitel/student_info.pl?fakulta=1423;obdobi=5464;predmet=635580;infouco=365834"/>
    <hyperlink ref="B10" r:id="rId6" display="https://is.muni.cz/auth/ucitel/student_info.pl?fakulta=1423;obdobi=5464;predmet=635580;infouco=273789"/>
    <hyperlink ref="B11" r:id="rId7" display="https://is.muni.cz/auth/ucitel/student_info.pl?fakulta=1423;obdobi=5464;predmet=635580;infouco=365759"/>
    <hyperlink ref="B12" r:id="rId8" display="https://is.muni.cz/auth/ucitel/student_info.pl?fakulta=1423;obdobi=5464;predmet=635580;infouco=103000"/>
    <hyperlink ref="B13" r:id="rId9" display="https://is.muni.cz/auth/ucitel/student_info.pl?fakulta=1423;obdobi=5464;predmet=635580;infouco=180587"/>
    <hyperlink ref="B14" r:id="rId10" display="https://is.muni.cz/auth/ucitel/student_info.pl?fakulta=1423;obdobi=5464;predmet=635580;infouco=182216"/>
    <hyperlink ref="B15" r:id="rId11" display="https://is.muni.cz/auth/ucitel/student_info.pl?fakulta=1423;obdobi=5464;predmet=635580;infouco=333401"/>
    <hyperlink ref="B16" r:id="rId12" display="https://is.muni.cz/auth/ucitel/student_info.pl?fakulta=1423;obdobi=5464;predmet=635580;infouco=219160"/>
    <hyperlink ref="B17" r:id="rId13" display="https://is.muni.cz/auth/ucitel/student_info.pl?fakulta=1423;obdobi=5464;predmet=635580;infouco=274298"/>
    <hyperlink ref="B18" r:id="rId14" display="https://is.muni.cz/auth/ucitel/student_info.pl?fakulta=1423;obdobi=5464;predmet=635580;infouco=139808"/>
    <hyperlink ref="B19" r:id="rId15" display="https://is.muni.cz/auth/ucitel/student_info.pl?fakulta=1423;obdobi=5464;predmet=635580;infouco=253369"/>
    <hyperlink ref="B20" r:id="rId16" display="https://is.muni.cz/auth/ucitel/student_info.pl?fakulta=1423;obdobi=5464;predmet=635580;infouco=344446"/>
    <hyperlink ref="B21" r:id="rId17" display="https://is.muni.cz/auth/ucitel/student_info.pl?fakulta=1423;obdobi=5464;predmet=635580;infouco=102741"/>
    <hyperlink ref="B22" r:id="rId18" display="https://is.muni.cz/auth/ucitel/student_info.pl?fakulta=1423;obdobi=5464;predmet=635580;infouco=144225"/>
    <hyperlink ref="B23" r:id="rId19" display="https://is.muni.cz/auth/ucitel/student_info.pl?fakulta=1423;obdobi=5464;predmet=635580;infouco=344500"/>
    <hyperlink ref="B24" r:id="rId20" display="https://is.muni.cz/auth/ucitel/student_info.pl?fakulta=1423;obdobi=5464;predmet=635580;infouco=167248"/>
    <hyperlink ref="B25" r:id="rId21" display="https://is.muni.cz/auth/ucitel/student_info.pl?fakulta=1423;obdobi=5464;predmet=635580;infouco=79844"/>
    <hyperlink ref="B26" r:id="rId22" display="https://is.muni.cz/auth/ucitel/student_info.pl?fakulta=1423;obdobi=5464;predmet=635580;infouco=170189"/>
    <hyperlink ref="B27" r:id="rId23" display="https://is.muni.cz/auth/ucitel/student_info.pl?fakulta=1423;obdobi=5464;predmet=635580;infouco=273299"/>
    <hyperlink ref="B28" r:id="rId24" display="https://is.muni.cz/auth/ucitel/student_info.pl?fakulta=1423;obdobi=5464;predmet=635580;infouco=183065"/>
    <hyperlink ref="B29" r:id="rId25" display="https://is.muni.cz/auth/ucitel/student_info.pl?fakulta=1423;obdobi=5464;predmet=635580;infouco=150660"/>
    <hyperlink ref="B30" r:id="rId26" display="https://is.muni.cz/auth/ucitel/student_info.pl?fakulta=1423;obdobi=5464;predmet=635580;infouco=365782"/>
    <hyperlink ref="B31" r:id="rId27" display="https://is.muni.cz/auth/ucitel/student_info.pl?fakulta=1423;obdobi=5464;predmet=635580;infouco=365760"/>
    <hyperlink ref="B32" r:id="rId28" display="https://is.muni.cz/auth/ucitel/student_info.pl?fakulta=1423;obdobi=5464;predmet=635580;infouco=102222"/>
    <hyperlink ref="B33" r:id="rId29" display="https://is.muni.cz/auth/ucitel/student_info.pl?fakulta=1423;obdobi=5464;predmet=635580;infouco=365757"/>
    <hyperlink ref="B34" r:id="rId30" display="https://is.muni.cz/auth/ucitel/student_info.pl?fakulta=1423;obdobi=5464;predmet=635580;infouco=223095"/>
    <hyperlink ref="B35" r:id="rId31" display="https://is.muni.cz/auth/ucitel/student_info.pl?fakulta=1423;obdobi=5464;predmet=635580;infouco=342161"/>
    <hyperlink ref="B36" r:id="rId32" display="https://is.muni.cz/auth/ucitel/student_info.pl?fakulta=1423;obdobi=5464;predmet=635580;infouco=182501"/>
    <hyperlink ref="B37" r:id="rId33" display="https://is.muni.cz/auth/ucitel/student_info.pl?fakulta=1423;obdobi=5464;predmet=635580;infouco=215689"/>
    <hyperlink ref="B38" r:id="rId34" display="https://is.muni.cz/auth/ucitel/student_info.pl?fakulta=1423;obdobi=5464;predmet=635580;infouco=365828"/>
    <hyperlink ref="B39" r:id="rId35" display="https://is.muni.cz/auth/ucitel/student_info.pl?fakulta=1423;obdobi=5464;predmet=635580;infouco=365858"/>
    <hyperlink ref="B40" r:id="rId36" display="https://is.muni.cz/auth/ucitel/student_info.pl?fakulta=1423;obdobi=5464;predmet=635580;infouco=347343"/>
    <hyperlink ref="B41" r:id="rId37" display="https://is.muni.cz/auth/ucitel/student_info.pl?fakulta=1423;obdobi=5464;predmet=635580;infouco=171372"/>
    <hyperlink ref="B42" r:id="rId38" display="https://is.muni.cz/auth/ucitel/student_info.pl?fakulta=1423;obdobi=5464;predmet=635580;infouco=365874"/>
  </hyperlinks>
  <printOptions/>
  <pageMargins left="0.75" right="0.75" top="1" bottom="1" header="0.4921259845" footer="0.4921259845"/>
  <pageSetup horizontalDpi="600" verticalDpi="600" orientation="portrait" paperSize="9" r:id="rId39"/>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B22" sqref="B22"/>
    </sheetView>
  </sheetViews>
  <sheetFormatPr defaultColWidth="9.140625" defaultRowHeight="12.75"/>
  <cols>
    <col min="1" max="1" width="9.140625" style="16" customWidth="1"/>
    <col min="2" max="2" width="11.8515625" style="16" customWidth="1"/>
    <col min="3" max="16384" width="9.140625" style="16" customWidth="1"/>
  </cols>
  <sheetData>
    <row r="1" spans="1:6" ht="12.75">
      <c r="A1" s="13" t="s">
        <v>23</v>
      </c>
      <c r="B1" s="14"/>
      <c r="C1" s="14"/>
      <c r="D1" s="14"/>
      <c r="E1" s="15"/>
      <c r="F1" s="15" t="s">
        <v>24</v>
      </c>
    </row>
    <row r="2" spans="1:7" ht="12.75">
      <c r="A2" s="17" t="s">
        <v>4</v>
      </c>
      <c r="B2" s="18" t="s">
        <v>25</v>
      </c>
      <c r="G2" s="19"/>
    </row>
    <row r="3" spans="1:7" ht="12.75">
      <c r="A3" s="20">
        <v>91</v>
      </c>
      <c r="B3" s="21" t="str">
        <f aca="true" t="shared" si="0" ref="B3:B25">IF(A3&gt;91,"A",IF(A3&gt;83,"B",IF(A3&gt;75,"C",IF(A3&gt;67,"D",IF(A3&gt;59,"E","F")))))</f>
        <v>B</v>
      </c>
      <c r="F3" s="22" t="s">
        <v>26</v>
      </c>
      <c r="G3" s="23"/>
    </row>
    <row r="4" spans="1:7" ht="12.75">
      <c r="A4" s="20">
        <v>89</v>
      </c>
      <c r="B4" s="21" t="str">
        <f t="shared" si="0"/>
        <v>B</v>
      </c>
      <c r="G4" s="23"/>
    </row>
    <row r="5" spans="1:7" ht="12.75">
      <c r="A5" s="20">
        <v>26</v>
      </c>
      <c r="B5" s="21" t="str">
        <f t="shared" si="0"/>
        <v>F</v>
      </c>
      <c r="G5" s="23"/>
    </row>
    <row r="6" spans="1:7" ht="12.75">
      <c r="A6" s="20">
        <v>54</v>
      </c>
      <c r="B6" s="21" t="str">
        <f t="shared" si="0"/>
        <v>F</v>
      </c>
      <c r="G6" s="23"/>
    </row>
    <row r="7" spans="1:7" ht="12.75">
      <c r="A7" s="20">
        <v>100</v>
      </c>
      <c r="B7" s="21" t="str">
        <f t="shared" si="0"/>
        <v>A</v>
      </c>
      <c r="G7" s="23"/>
    </row>
    <row r="8" spans="1:7" ht="12.75">
      <c r="A8" s="20">
        <v>55</v>
      </c>
      <c r="B8" s="21" t="str">
        <f t="shared" si="0"/>
        <v>F</v>
      </c>
      <c r="G8" s="23"/>
    </row>
    <row r="9" spans="1:7" ht="12.75">
      <c r="A9" s="20">
        <v>31</v>
      </c>
      <c r="B9" s="21" t="str">
        <f t="shared" si="0"/>
        <v>F</v>
      </c>
      <c r="G9" s="23"/>
    </row>
    <row r="10" spans="1:7" ht="12.75">
      <c r="A10" s="20">
        <v>36</v>
      </c>
      <c r="B10" s="21" t="str">
        <f t="shared" si="0"/>
        <v>F</v>
      </c>
      <c r="G10" s="23"/>
    </row>
    <row r="11" spans="1:7" ht="12.75">
      <c r="A11" s="20">
        <v>87</v>
      </c>
      <c r="B11" s="21" t="str">
        <f t="shared" si="0"/>
        <v>B</v>
      </c>
      <c r="C11" s="24"/>
      <c r="G11" s="23"/>
    </row>
    <row r="12" spans="1:7" ht="12.75">
      <c r="A12" s="20">
        <v>73</v>
      </c>
      <c r="B12" s="21" t="str">
        <f t="shared" si="0"/>
        <v>D</v>
      </c>
      <c r="G12" s="23"/>
    </row>
    <row r="13" spans="1:7" ht="12.75">
      <c r="A13" s="20">
        <v>100</v>
      </c>
      <c r="B13" s="21" t="str">
        <f t="shared" si="0"/>
        <v>A</v>
      </c>
      <c r="G13" s="23"/>
    </row>
    <row r="14" spans="1:7" ht="12.75">
      <c r="A14" s="20">
        <v>84</v>
      </c>
      <c r="B14" s="21" t="str">
        <f t="shared" si="0"/>
        <v>B</v>
      </c>
      <c r="G14" s="23"/>
    </row>
    <row r="15" spans="1:7" ht="12.75">
      <c r="A15" s="20">
        <v>75</v>
      </c>
      <c r="B15" s="21" t="str">
        <f t="shared" si="0"/>
        <v>D</v>
      </c>
      <c r="G15" s="23"/>
    </row>
    <row r="16" spans="1:7" ht="12.75">
      <c r="A16" s="20">
        <v>82</v>
      </c>
      <c r="B16" s="21" t="str">
        <f t="shared" si="0"/>
        <v>C</v>
      </c>
      <c r="G16" s="23"/>
    </row>
    <row r="17" spans="1:7" ht="12.75">
      <c r="A17" s="20">
        <v>49</v>
      </c>
      <c r="B17" s="21" t="str">
        <f t="shared" si="0"/>
        <v>F</v>
      </c>
      <c r="G17" s="23"/>
    </row>
    <row r="18" spans="1:7" ht="12.75">
      <c r="A18" s="20">
        <v>69</v>
      </c>
      <c r="B18" s="21" t="str">
        <f t="shared" si="0"/>
        <v>D</v>
      </c>
      <c r="G18" s="23"/>
    </row>
    <row r="19" spans="1:7" ht="12.75">
      <c r="A19" s="20">
        <v>57</v>
      </c>
      <c r="B19" s="21" t="str">
        <f t="shared" si="0"/>
        <v>F</v>
      </c>
      <c r="G19" s="23"/>
    </row>
    <row r="20" spans="1:7" ht="12.75">
      <c r="A20" s="20">
        <v>89</v>
      </c>
      <c r="B20" s="21" t="str">
        <f t="shared" si="0"/>
        <v>B</v>
      </c>
      <c r="G20" s="23"/>
    </row>
    <row r="21" spans="1:7" ht="12.75">
      <c r="A21" s="20">
        <v>74</v>
      </c>
      <c r="B21" s="21" t="str">
        <f t="shared" si="0"/>
        <v>D</v>
      </c>
      <c r="G21" s="23"/>
    </row>
    <row r="22" spans="1:7" ht="12.75">
      <c r="A22" s="20">
        <v>69</v>
      </c>
      <c r="B22" s="21" t="str">
        <f t="shared" si="0"/>
        <v>D</v>
      </c>
      <c r="G22" s="23"/>
    </row>
    <row r="23" spans="1:7" ht="12.75">
      <c r="A23" s="20">
        <v>78</v>
      </c>
      <c r="B23" s="21" t="str">
        <f t="shared" si="0"/>
        <v>C</v>
      </c>
      <c r="G23" s="23"/>
    </row>
    <row r="24" spans="1:7" ht="12.75">
      <c r="A24" s="20">
        <v>62</v>
      </c>
      <c r="B24" s="21" t="str">
        <f t="shared" si="0"/>
        <v>E</v>
      </c>
      <c r="G24" s="23"/>
    </row>
    <row r="25" spans="1:7" ht="12.75">
      <c r="A25" s="20">
        <v>84</v>
      </c>
      <c r="B25" s="21" t="str">
        <f t="shared" si="0"/>
        <v>B</v>
      </c>
      <c r="G25" s="23"/>
    </row>
    <row r="26" ht="12.75">
      <c r="G26" s="19"/>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Masarykova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FSS</dc:creator>
  <cp:keywords/>
  <dc:description/>
  <cp:lastModifiedBy>Aleš</cp:lastModifiedBy>
  <cp:lastPrinted>2012-01-25T15:25:44Z</cp:lastPrinted>
  <dcterms:created xsi:type="dcterms:W3CDTF">2010-02-02T17:10:25Z</dcterms:created>
  <dcterms:modified xsi:type="dcterms:W3CDTF">2012-02-12T15:03:24Z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