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6" yWindow="456" windowWidth="16608" windowHeight="9432" activeTab="0"/>
  </bookViews>
  <sheets>
    <sheet name="List1" sheetId="1" r:id="rId1"/>
    <sheet name="List2" sheetId="2" r:id="rId2"/>
    <sheet name="List3" sheetId="3" r:id="rId3"/>
  </sheets>
  <definedNames>
    <definedName name="grades">'List1'!$C$142:$D$147</definedName>
  </definedNames>
  <calcPr fullCalcOnLoad="1"/>
</workbook>
</file>

<file path=xl/sharedStrings.xml><?xml version="1.0" encoding="utf-8"?>
<sst xmlns="http://schemas.openxmlformats.org/spreadsheetml/2006/main" count="923" uniqueCount="209">
  <si>
    <t>I.ÚKOL</t>
  </si>
  <si>
    <t>POZNÁMKA</t>
  </si>
  <si>
    <t>Výborně, oceňuji zvláště pokus interpretovat "práci" jednoltivých principů pro inzerovaný produkt.</t>
  </si>
  <si>
    <t>Pěkné příklady, dobře vysvětlené principy. Jen příliš šetříte vysvětlením jejich funkce. Proč je přitažlivý/pozoru hodný úsměv nebo "paví NBC"?</t>
  </si>
  <si>
    <t>Ne zcela přesný popis některých principů (hladký průběh, ohraničení), nedostečné vysvětlení jak tyto principy pracují pro inzerovaný produkt. Zcela chybí využití komunikačních strategií a  příkladů diskutovaných na přednáškách.</t>
  </si>
  <si>
    <t>Dobrá identifikace principů, ale nedostečné vysvětlení jak pracují pro daný produkt, reklamní záměr. Zcela chybí využití komunikačních strategií a  příkladů diskutovaných na přednáškách.</t>
  </si>
  <si>
    <t>Dobrá identifikace principů, ale žádné vysvětlení jak pracují pro inzerované produkty. Zcela chybí využití komunikačních strategií a  příkladů diskutovaných na přednáškách.</t>
  </si>
  <si>
    <t>Dobrá identifikace principů, slabší vysvětlení, jak pracují pro inzerované produkty. Zůstáváte povětšinou u popisu, ale rezignujete na vysvětlení, jak např. ono menší "dítě" může pomoci viditelnosti inzerovaného produktu. Může? Zcela chybí využití komunikačních strategií a  příkladů diskutovaných na přednáškách.</t>
  </si>
  <si>
    <t>Ne přesný popis většiny  principů (hladký průběh, ohraničení, podobnost, symetrie), nedostečné vysvětlení jak tyto principy pracují pro inzerovaný produkt. Zcela chybí využití komunikačních strategií a  příkladů diskutovaných na přednáškách.</t>
  </si>
  <si>
    <t>Ne zcela přesný popis některých principů (hladký průběh, ohraničení), nedostečné vysvětlení jak tyto principy pracují pro inzerovaný produkt. Přesněji řečeno ne zcela vhodný výběr objektů. V zadání byl úkol vysvětlit jak pracuje daná percepční organizace komunikátu pro inzerované produkty, respektive jak vede vnímatele a posiluje persvazivitu komunikátu. Zcela chybí využití komunikačních strategií a  příkladů diskutovaných na přednáškách.</t>
  </si>
  <si>
    <t xml:space="preserve">Ne zcela přesně identifikované principy (uzavření). Škoda, jelikož velmi oceňuji pokus o skutečně krkticky reflexivní zhodnocení kompozice komunikátů, které je u ostních analých velmi řídké. Proto hodnotím analýzu o něco výše. </t>
  </si>
  <si>
    <t>Výborně, oceňuji zvláště pokus interpretovat "práci" jednotlivých principů pro inzerovaný "produkt". Originální volba ukázek. Tak nějak jsem si tuto analýzku představoval.</t>
  </si>
  <si>
    <t>Některé principy jsou popsány dobře včetně jejich "práce pro produkt "Heinz", někeré výklady nejsou ani přesné ani cool (ohraničení). Škoda, že intepretace "funkčnosti" některých zákonů nedotahujete. Například, není kompozice/tvar lahví coly ve vztahu ke sloganu "najšťastnejší deň"?</t>
  </si>
  <si>
    <t>Některé principy jsou popsány dobře včetně jejich "práce pro produkt "Nike", někeré výklady nejsou ani přesné ani není jasné jak pracují pro produkt (jednoduchost). Škoda, že intepretace "funkčnosti" některých zákonů nedotahujete.  Zcela chybí využití komunikačních strategií a  příkladů diskutovaných na přednáškách.</t>
  </si>
  <si>
    <t xml:space="preserve">Poněkud nepřehledné, kompozičně i formulačně. Oceňuji, ale, že se skutečně snažíte popsat "funkčnost" daných pricipů a aplikujete je na konkrétní situaci. Strategie analyzovat jeden komunikát je náročná, ale velmi ji oceňuji. Chtělo  by to asi více času na promyšlení formulací a zvláště jasnější diferenciaci funkční role figury a pozadí v celku daného plakátu. Bylo by také dobré shrnout a zhodnotit fukčnost dané tvarové kompozice plakátu jako celku.    </t>
  </si>
  <si>
    <t xml:space="preserve">Ne zcela přesně identifikované principy (uzavření). Škoda, jelikož velmi oceňuji pokus o skutečně kriticky reflexivní zhodnocení kompozice komunikátů, které je u ostatních analýzách velmi řídké. Proto hodnotím analýzu o něco výše. </t>
  </si>
  <si>
    <t>Některé ilustrace i principy jsou zvoleny a  popsány velmi dobře. Škoda, že intepretace "funkčnosti" některých zákonů nedotahujete anevysvětlujete jak tvarová kompizice pracuje pro zvolelné produkty. Málo propojujete specifiku produktu se zvolenou komunikační strategií.</t>
  </si>
  <si>
    <t>Většina principů je popsána dobře. Slabší je ale vysvětlení jak pracují pro produkt. Obyčejně jen opakujete to co, jste zmínili v úvodní definici.  Škoda, že intepretace "funkčnosti" některých zákonů nedotahujete a nepropojujete c celkovým záměrem dané komunikační strategie.  Zcela chybí využití komunikačních strategií a  příkladů diskutovaných na přednáškách.</t>
  </si>
  <si>
    <t>Většina principů je popsána dobře. Slabší je ale vysvětlení jak pracují pro produkt. Obyčejně jen opakujete to co, jste zmínili v úvodní definici.  Škoda, že intepretace "funkčnosti" některých zákonů nedotahujete a nepropojujete c celkovým záměrem dané komunikační strategie.  Zcela chybí využití komunikačních strategií a  příkladů diskutovaných na přednáškách. Nejasné vysvělení problematičnosti souběhu dvou principů v reklamě f. Manfield</t>
  </si>
  <si>
    <t xml:space="preserve">Většina principů je popsána dobře. Slabší je ale vysvětlení jak pracují pro produkt. Obyčejně jen opakujete to co, jste zmínili v úvodní definici.  Škoda, že intepretace "funkčnosti" některých zákonů nedotahujete a nepropojujete c celkovým záměrem dané komunikační strategie.  Zcela chybí využití komunikačních strategií a  příkladů diskutovaných na přednáškách. </t>
  </si>
  <si>
    <t>Principy jsou popsány dobře včetně jejich "práce" pro produkty Škoda, že intepretace "funkčnosti" zákonů nedotahujete ve vztahu k  celému záměru reklammní komunikační strategie. Chtělo by to domýšlet užití daných principů v kontextu celkového záměru reklammní strategie.</t>
  </si>
  <si>
    <t>Principy jsou popsány dobře včetně jejich "práce" pro produkty Škoda, že intepretace "funkčnosti" zákonů nedotahujete ve vztahu k  celému záměru reklammní komunikační strategie.  Chtělo by to domýšlet užití daných principů v kontextu celkového záměru reklammní strategie.</t>
  </si>
  <si>
    <t>Většina principů je popsána dobře. Slabší je ale vysvětlení jak pracují pro produkt. Obyčejně jen opakujete to co, jste zmínili v úvodní definici.  Škoda, že intepretace "funkčnosti" některých zákonů nedotahujete a nepropojujete c celkovým záměrem dané komunikační strategie.  Zcela chybí využití komunikačních strategií a  příkladů diskutovaných na přednáškách.  Stylistická úroveň analýzy je substanardní, ale předpokládám, že čeština není Vaší mateřštinou. Pokud tomu tak je,  naopak oceňuji jak jste se naučila pěkně česky.</t>
  </si>
  <si>
    <t>Tak jsem si to představoval.</t>
  </si>
  <si>
    <t>V pěti případech jste správně ilustrovali použití daného principu. Nesprávně  je ilustrován princip preference menšího tvaru a princip symetrie. Pouze v jednom případě vhodným způsobem vysvětlujete, jak daný princip pracuje pro daný produkt</t>
  </si>
  <si>
    <t>MT</t>
  </si>
  <si>
    <t xml:space="preserve">Správně ilustrujete a popisujete použití jednotlivých principů v analyzovaných sděleních.
Jen ve třech případech vysvětlujete, jak daný princip pracuje pro danou reklamu, přičemž tyto intepretace jsou nedotažené. 
</t>
  </si>
  <si>
    <t xml:space="preserve">Až na princip symetrie správně ilustrujete použité principy. Ze začátku interpretace jsou povedené, ale v další časti práce jejich kvalita klesá. Ne vždy dostatečným způsobem vysvětlujete, jak daný princip pracuje pro danou reklamu. 
</t>
  </si>
  <si>
    <t>Správně, i když velmi stručně, ilustrujete použití jednotlivých principů. Bohužel ale nevysvětlujete, jak daný princip pracuje pro daný produkt.</t>
  </si>
  <si>
    <t xml:space="preserve">Ilustrace a popis použití jednotlivých principů – velmi dobře. Oceňuji, že každý princip byl ilustrován na dvou příkladech.  
Bohužel Vaše práce postrádá interpretace, jak daný princip pracuje pro dané sdělení (viz. zadání). O náznacích interpretace lze mluvit jen v případě plakátu k filmu Loni v Marienbadu.
</t>
  </si>
  <si>
    <t xml:space="preserve">Až na jednou výjimku (hladký průběh) správně ilustrujete a popisujete jednotlivé principy.
Práce postrádá intepretace, jak jednotlivé principy pracuje pro dané sdělení.
</t>
  </si>
  <si>
    <t xml:space="preserve">Dobrá volba ukázek, na kterých správně ilustrujete a popisujete použití jednotlivých principů. Slabší jsou intepretace, jak daný princip pracuje pro daný produkt. Našel jsem dvě interpretace, který by mohly být víc dotažené, to platí také pro jinak velmi povedenou interpretaci reklamy mobilu Xiaomi. Velice promarněnou příležitosti k interpretaci je velice dobře zvolená ukázka (ale spíš na hladký průběh) Season’s Greetings.
</t>
  </si>
  <si>
    <t>Oceňuji, že ilustrujete principy na několika příkladech. Zákon preference menšího tvaru a jednoduchosti nejsou ilustrovány správně. Intepretace, jak daný princip pracuje pro dané sdělení jsou přítomné jen v případě dvou principů (hladký průběh a ohraničení). Mimochodem, tyto interpretace jsou opravdu výborné, bohužel vzhledem k tomu, že dva principy ze sedmi není ani třetina, nemůžu dát více bodů. Do budoucna můžete odevzdat práci buď češtině anebo ve slovenštině, hybridy nepřijímáme.</t>
  </si>
  <si>
    <t xml:space="preserve">Ve dvou případech nesprávně/nedostatečně ilustrujte použití principu (podobnost a výstižnost). Práce postrádá intepretace, jak daný princip pracuje pro dané sdělení. </t>
  </si>
  <si>
    <t>Většinou správě ilustrujete a popisujete použití jednotlivých principů. Jen u několika příkladů interpretujete, jak daný princip pracuje pro dané sdělení, i když ne vždy je to dostatečně propracovaná intepretace.</t>
  </si>
  <si>
    <t>Správně ilustrujete a popisujte použití daného principu. Bohužel interpretace jak daný princip pracuje pro dané sdělení se vyskytují jen u dvou příkladů a nejsou dotažené.</t>
  </si>
  <si>
    <t xml:space="preserve">Velmi vydařená práce. Správně ilustrujete a popisujete použití principů.
Ve většině případů nabízíte propracovanou interpretaci, jak daný princip pracuje pro daný produkt. 
</t>
  </si>
  <si>
    <t xml:space="preserve">Ilustrace použitých principů je velmi popisná, ve dvou případech (jednoduchost, uzavření) nesprávná. Práce postrádá interpretace, jak daný princip pracuje pro dané sdělení.
</t>
  </si>
  <si>
    <t xml:space="preserve">Oceňuji volbu ukázek, správě ilustrujete a popisujete použití všech principů.
Plnohodnotné interpretace nalézám pouze u dvou příkladů, další dvě jsou nedotažené. Shrnut sdělení reklamy není totéž co interpretovat, jak daný princip pracuje pro daný produkt.
</t>
  </si>
  <si>
    <t>Až na jednou výjimku (hladký průběh) správně ilustrujete a popisujete použití principů. V práci nalézám pouze dvě intepretace. Shrnut sdělení reklamy není totéž co interpretovat, jak daný princip pro danou reklamu pracuje.</t>
  </si>
  <si>
    <t>Až na jednou výjimku (hladký průběh) správně ilustrujete použití principu. Problémem práce je, že neinterpretuje, jak daný princip pro danou reklamu pracuje. Nalézám jen dvě  nedotažené interpretace. Do budoucna můžete odevzdat práci buď češtině anebo ve slovenštině, hybridy nepřijímáme.</t>
  </si>
  <si>
    <t xml:space="preserve">Nesprávně ilustrujete použití principů symetrie a uzavření. Ostatní ok, ačkoliv velice stručně. Práce postrádá interpretace, jak daný princip pracuje pro dané sdělení (viz zadání). 
</t>
  </si>
  <si>
    <t>Nesprávně ilustrujete použití principů symetrie a uzavření. Ostatní ok, ačkoliv velice stručně. Práce postrádá interpretace, jak daný princip pracuje pro dané sdělení (viz zadání).</t>
  </si>
  <si>
    <t>Nesprávná ilustrace použití principů uzavření a ohraničení. Práce obsahuje spíš jen náznaky interpretací, jak použití daného principu pracuje pro celek sdělení a to jen u méně než poloviny příkladů.</t>
  </si>
  <si>
    <t>Ilustrovat použití principu neznamená prohlásit, že princip je použit (jednoduchost, uzavření). Práce postrádá interpretace, jak daný princip pracuje pro dané sdělení.</t>
  </si>
  <si>
    <t>Správně ilustrujete na příkladech použití jednotlivých principů. Konstatovat, že sdělení pracuje pro produkt, není totéž co interpretovat, jak daný princip pracuje pro daný produkt.</t>
  </si>
  <si>
    <t xml:space="preserve">Správně ilustrujete na příkladech použití jednotlivých principů. Konstatovat, že sdělení pracuje pro produkt, není totéž co interpretovat, jak daný princip pracuje pro daný produkt.  </t>
  </si>
  <si>
    <t xml:space="preserve">Až na jednou výjimku (podobnost) správně ilustrujete použití principů.
Jen u některých příkladu se pokoušíte interpretovat, jak daný princip pracuje pro reklamovaný produkt, jedná se ale o málo dotažené interpretace. 
</t>
  </si>
  <si>
    <t xml:space="preserve">Teoretická část nebyla součástí zadání a nemá vliv na hodnocení úkolu. V analytické části neilustrujete použití jednotlivých principů, převážně zopakujete definici principu a spokojíte se s prohlášením typu: „toto je vidět například na Rohlíku“. Tohle ale není ilustrace a popis použití principu. Práce postrádá interpretace, jak daný princip pracuje pro dané sdělení. </t>
  </si>
  <si>
    <t>Správně ilustrujete použití jednotlivých principů. Práce postrádá interpretace, jak daný princip pracuje pro reklamovaný produkt či propagovanou myšlenku.</t>
  </si>
  <si>
    <t xml:space="preserve">Až na jednou výjimku (uzavření), správně ilustrujete použití jednotlivých principů.
Práce postrádá interpretace, jak daný princip pracuje pro reklamovaný produkt či propagovanou myšlenku.
</t>
  </si>
  <si>
    <t xml:space="preserve">Ve většině případů správně ilustrujete použití principů, bohužel práce postrádá interpretace, jak daný princip pracuje pro reklamovaný produkt či propagovanou myšlenku.
Shrnut sdělení reklamy není totéž co interpretovat, jak daný princip pracuje pro daný produkt.
</t>
  </si>
  <si>
    <t>Ilustrovat a popsat použití daného principu není totéž, co uvést definici principu vedle ukázky. Práce postrádá interpretace, jak daný princip pracuje pro reklamovaný produkt či propagovanou myšlenku, shrnout sdělení reklamy je v tomto ohledu málo.</t>
  </si>
  <si>
    <t xml:space="preserve">Ne všechny principy jsou dostatečně ilustrované, popisy u některých příkladů jsou málo konkrétní (3,4,5). Práce postrádá interpretace, jak daný princip pracuje pro reklamovaný produkt.
</t>
  </si>
  <si>
    <t xml:space="preserve">Některé principy jsou ilustrovány a interpretovány hůř. Tím, že jste se změřila pouze na jedno sdělení, měla jste to náročnější. </t>
  </si>
  <si>
    <t>JV</t>
  </si>
  <si>
    <t xml:space="preserve">Ve většině případů správně ilustrujete použití principů, bohužel práce postrádá interpretace, jak daný princip pracuje pro reklamovaný produkt či propagovanou myšlenku.
Shrnut sdělení reklamy není totéž, co interpretovat, jak daný princip pracuje pro daný produkt.
</t>
  </si>
  <si>
    <t>Většinou správně ilustrujete a popisujete použití jednotlivých principů. Jen u několika příkladů interpretujete, jak daný princip pracuje pro dané sdělení, i když ne vždy je to dostatečně propracovaná intepretace.</t>
  </si>
  <si>
    <t xml:space="preserve">Oceňuji volbu ukázek, správně ilustrujete a popisujete použití všech principů.
Plnohodnotné interpretace nalézám pouze u dvou příkladů, další dvě jsou nedotažené. Shrnut sdělení reklamy není totéž co interpretovat, jak daný princip pracuje pro daný produkt.
</t>
  </si>
  <si>
    <t xml:space="preserve">MT </t>
  </si>
  <si>
    <t>II.ÚKOL</t>
  </si>
  <si>
    <t xml:space="preserve">Zcela chybí  chybí popis persvazivní strategie jak pracovat se základními postojovými funkcemi (expresivní, egodefenzivní, kognitivní  a konativní). Na jaké postoje (jejich komponenty) bude kampaň působit. Není propracovaná reflexe a zdůvodnění volby základních persvazivních drivů (kredibilita, atraktivita, moc a strachové působení). </t>
  </si>
  <si>
    <t xml:space="preserve">Nevhodné a nejasné použití teorie "spirály mlčení" a "band wagoon affect". Nejde o totožné mechanismy. V úvodní reflexi a identifikaci komunikačních bariér a příležitostí zcela chybí popis persvazivní strategie jak pracovat se základními postojovými funkcemi (expresivní, egodefenzivní, kognitivní  a konativní). Nedostatečně je propracovaná reflexe a zdůvodně volby základních persvazivních drivů (kredibilita, atraktivita, moc a strachové půsbení). Mělo jít o Vaši strategii, ne kopírování programu M.H. Není příliš jasné jak byste chtěly oslovovat nejstarší cílovou skupinu, která volby rozhoduje. Volba lidských nosičů kampaně není dostatečně zdůvodněněná. Například: koho z potenciálního elektrorátu M.H. bude oslovovat D. Landa? </t>
  </si>
  <si>
    <t xml:space="preserve">Zcela chybí  chybí popis persvazivní strategie jak pracovat se základními postojovými funkcemi (expresivní, egodefenzivní, kognitivní  a konativní). Na jaké postoje (jejich komponenty) bude kampaň působit. Není propracovaná reflexe a zdůvodnění volby základních persvazivních drivů (kredibilita, atraktivita, moc a strachové působení).  Chybí identifikace komunikačních bariér. Není příliš jasné proč volíte dané "provokativní" slogany pro danou cílovou skupinu.  </t>
  </si>
  <si>
    <t xml:space="preserve">Nulová reflexe volby persvazivních drivů, nedostatečná reflexe komunikačních bariér, respektive práce s funkcemi postoje.   </t>
  </si>
  <si>
    <t>Nulová reflexe volby persvazivních drivů, nedostatečná reflexe komunikačních bariér, respektive práce s funkcemi postoje.  Jak byste pracovali se zjevnou negativní zátěží image MT pocházející z doby, kdy zastával pozici premiéra? Jakou mají vazbu zvolená hesla a lidské nosiče persvaze na silé a především slabé stránky kandidáta?</t>
  </si>
  <si>
    <t>Velmi dobrý návrh. Jen škoda, že jste nepopsaly komunikační bariéry a na základě této reflexe nezvolily a nezdůvodnily vhodné persvazivní drivy, včetně návrhu práce s relevaními postoji a jejich funkcemi. Ale jinak slušné</t>
  </si>
  <si>
    <t>Škoda, že jste nepopsaly komunikační bariéry a na základě této reflexe nezvolily a nezdůvodnily vhodné persvazivní drivy, včetně návrhu práce s relevaními postoji a jejich funkcemi. Popis situace  je odtržený od návrhu vlastní stratagie.</t>
  </si>
  <si>
    <t xml:space="preserve">Výborně. Tak jsem si to představoval. Velmi dobré expozice problémové situace. Racionálně vytvořená strategie vycházející z poznání situace a potenciálních komunikařních bariér. Zadání bylo nejen zcela naplněno, ale v návrho projektu je patrné i tvůčí využití motivů relavantích přednášek. Je to radost, když se sejde kombinace talentu, pracovitosti, invence a v neposlední řadě i  empatie.  </t>
  </si>
  <si>
    <t xml:space="preserve">Zcela chybí  chybí popis práce se základními postojovými funkcemi (expresivní, egodefenzivní, kognitivní  a konativní). Na jaké postoje (jejich komponenty) bude kampaň působit. Není propracovaná reflexe a zdůvodnění volby základních persvazivních drivů (kredibilita, atraktivita, moc a strachové působení).  Chybí identifikace komunikačních bariér.   </t>
  </si>
  <si>
    <t xml:space="preserve">Slušný návrh. Oceňuje pokus o teoretickou reflexi. Škoda, že jste nepopsali komunikační bariéry a na základě této reflexe nezvolily a nezdůvodnili vhodné persvazivní drivy. Těch lidských nosičů je trochu moc. Kampaň by tak bylo poněkud roztříštěná. </t>
  </si>
  <si>
    <t xml:space="preserve">Velmi dobrý návrh. Jen škoda, že jste nepopsaly komunikační bariéry a na základě této reflexe nezvolily a nezdůvodnily vhodné persvazivní drivy. Naopak oceňuji invenční slogany, které nejsou významově roztříštěné a tvoří logickou páteř celé persvazivní strategie. </t>
  </si>
  <si>
    <t>Nepopsaly jste komunikační bariéry a na základě této reflexe nezvolily a nezdůvodnily vhodné persvazivní drivy, včetně návrhu práce s relevaními postojovými funkcemi.</t>
  </si>
  <si>
    <t xml:space="preserve">Zcela chybí  chybí popis persvazivní strategie jak pracovat se základními postojovými funkcemi (expresivní, egodefenzivní, kognitivní  a konativní). Na jaké postoje (jejich komponenty) bude kampaň působit. Není propracovaná reflexe a zdůvodnění volby základních persvazivních drivů (kredibilita, atraktivita, moc a strachové působení).  Chybí identifikace komunikačních bariér. Není příliš jasné proč volíte dané "provokativní" slogany a na základě čeho oslovujete cílové skupiny.  </t>
  </si>
  <si>
    <t xml:space="preserve">Dobrá expozice problému. Bohužel zcela chybí  chybí popis práce se základními postojovými funkcemi (expresivní, egodefenzivní, kognitivní  a konativní). Na jaké postoje (jejich komponenty) bude kampaň působit. Není propracovaná reflexe a zdůvodnění volby základních persvazivních drivů (kredibilita, atraktivita, moc a strachové působení).  Chybí identifikace komunikačních bariér.   </t>
  </si>
  <si>
    <t xml:space="preserve">Nulová teoretická reflexe, respektive využití odpborné literatury  a přednášek. Zcela chybí  chybí popis persvazivní strategie jak pracovat se základními postojovými funkcemi (expresivní, egodefenzivní, kognitivní  a konativní). Na jaké postoje (jejich komponenty) bude kampaň působit. Není propracovaná reflexe a zdůvodnění volby základních persvazivních drivů (kredibilita, atraktivita, moc a strachové působení).  Chybí identifikace komunikačních bariér. Není příliš jasné proč volíte dané "provokativní" slogany a na základě čeho oslovujete cílové skupiny.  </t>
  </si>
  <si>
    <t xml:space="preserve">Solidní expozice a popis problémové situace. Nulová je ale teroretická reflexe. Zcela ale chybí  chybí popis práce se základními postojovými funkcemi (expresivní, egodefenzivní, kognitivní  a konativní). Na jaké postoje (jejich komponenty) bude kampaň působit. Není propracovaná reflexe a zdůvodnění volby základních persvazivních drivů (kredibilita, atraktivita, moc a strachové působení).  Chybí identifikace komunikačních bariér.   </t>
  </si>
  <si>
    <t>Tak nějak jsem si to představoval.</t>
  </si>
  <si>
    <t xml:space="preserve">Nulové teoretické zakotvení a zdůvodní navrhovaného postupu. Zcela chybí  chybí popis persvazivní strategie jak pracovat se základními postojovými funkcemi (expresivní, egodefenzivní, kognitivní  a konativní). Na jaké postoje (jejich komponenty) bude kampaň působit. Není propracovaná reflexe a zdůvodnění volby základních persvazivních drivů (kredibilita, atraktivita, moc a strachové působení).  Chybí identifikace komunikačních bariér. </t>
  </si>
  <si>
    <t>Velmi dobrý návrh. Jen škoda, že jste nepopsaly komunikační bariéry a na základě této reflexe nezvolila a nezdůvodnila vhodné persvazivní drivy, respektive postojové funkce na které  chete působit.</t>
  </si>
  <si>
    <t>Musím se opakovat. Tak jsem si to představoval.</t>
  </si>
  <si>
    <t xml:space="preserve">Hlavním ideovým námětem se nemysli popis výrobku a jeho funkcionalit. Zajímalo by mě, co je „klasický prototyp“?  Obavám se, že do očekávání, která mají senioři vůči mobilům promítáte svoji generační zkušenost. Sdílení osobních okamžiků formou fotografií a pořizování selfiček, opravdu není univerzální lidská potřeba. Navíc je to spíše apel na hodnotově-expresivní spíše než instrumentální funkci postoje a tím pádem nejste konzistentní (tvrdíte, že cílíte na instrumentální funkci nebo jak píšete, princip odměny). Je vidět, že používáte poznatky z teorie percepce a persvaze, ačkoli neexplicitně.  </t>
  </si>
  <si>
    <t xml:space="preserve">Strategie není náležitě zdůvodněna pomocí poznatků teorie persvaze a percepce 
Návrhy dílčích motivů a témat kampaně či její grafické podoby jsou velmi obecné. 
</t>
  </si>
  <si>
    <t xml:space="preserve">Na základě formulace hlavního ideového námětu není zcela jasné, zda cílíte na funkci instrumentální nebo ego defenzivní, mám pocit že obě funkce zaměňujete. Některé slogany jsou opravdu dobře zvolené s ohledem na námět  kampaně. Důsledně se snažíte zdůvodňovat svůj postup pomocí poznatků teorie persvaze a percepce. </t>
  </si>
  <si>
    <t xml:space="preserve">Práce obsahuje velké množství nápadů ale, i když obsahuje teoretickou kapitolu, postrádá teoretickou reflexi zvoleného postupu. V části věnované vymezení hlavního ideového námětu nevysvětluje, na jaké funkce a složky postoje bude kampaň mířit. Nezdůvodňujete svůj postup pomocí poznatků teorie persvaze a percepce. Váš projekt potvrzuje, že komunikační kampaň, která nezakládá na teoretických znalostech představuje souhrn zcela nahodilých motivů a postupů a jako taková nepřesvědčí ani příjemce ani Vaše zákazníky. </t>
  </si>
  <si>
    <t>Hlavní ideový námět není dostatečně popsan, není jasné, na kterou funkci postoje cílíte a zda skutečně na emoční složku. Volba sloganu není náležitě zdůvodněná, slogan nepracuje s emocemi. Také dílčí motivy cílí spíše na instrumentální funkci, dílčí návrhy jsou málo propracované. Práce obsahuje řadu zavádějících formulací: „klasickou inzerátovou inzerci“, „influencing fenomén“, „influencerský efekt“, „klastická media“, „klasický televizní spot“.</t>
  </si>
  <si>
    <t xml:space="preserve">Hlavní ideový námět není dostatečně vysvětlen, není jasné, na kterou složku a kterou funkci postoje cílíte? Slogan „Chci být prezidentem, který ctí heslo ‚Nebát se, nelhat a před nikým se nehrbit“ rozhodně ne cílí na instrumentální funkci. </t>
  </si>
  <si>
    <t xml:space="preserve">Hlavní ideový námět není dostatečně vysvětlen, chybí reflexe, na kterou složku a kterou funkci postoje cílíte? Hlavní slogan není zdůvodněn. Návrhy konkrétních dílčích motivu nejsou příliš propracované. Málo pracujete s relevantními poznatky teorie percepce a persvaze. Obecně je jazyk práce málo odborný (nejde mi o to, že není akademický) a obsahuje velké množství kolokvialismů (vychytávka, dat tip, křiklavá reklama). Práce působí jako pracovní verze. </t>
  </si>
  <si>
    <t xml:space="preserve">Hlavní ideový námět není dostatečně vysvětlen, zcela chybí reflexe, na kterou složku a kterou funkci postoje cílíte? Hlavní slogan není zdůvodněn. Návrhy konkrétních dílčích motivu nejsou příliš propracované. Málo pracujete s relevantními poznatky teorie percepce a persvaze. Obecně je jazyk práce málo odborný (nejde mi o to, že není akademický) a obsahuje velké množství kolokvialismů (vychytávka, dat tip, křiklavá reklama). Práce působí jako pracovní verze. </t>
  </si>
  <si>
    <t>Hlavní ideový námět není dostatečně vysvětlen, není jasné, na kterou složku a kterou funkci postoje kampaň cílí. To je důvod, proč projekt nepůsobí přesvědčivě a uceleně.  Místo popsat reklamní nosiče popisujete lidské nosiče a pak je popisujete znova. Poznatky teorie persvaze používáte pouze u zdůvodnění volby lidských nosičů.</t>
  </si>
  <si>
    <t>Hlavní ideový námět není dostatečně vysvětlen, není jasné, na kterou složku a kterou funkci postoje cílíte. Nejspíše proto celkově kampaň nedrží po hromadě. Píšete, že postavíte kampaň na tématu zdraví, ale z projektu není jasné, zda tím myslíte zdraví kandidáta, české politiky nebo české zdravotnictví. Ve zdůvodnění svých postupů nepracujete s relevantními poznatky teorie persvaze.</t>
  </si>
  <si>
    <t xml:space="preserve">Hlavní ideový námět není dostatečně vysvětlen, není jasné, na kterou složku a kterou funkci postoje cílíte. Kreativita, kterou projevujete v návrzích dílčích motivů nezakládá ani na teoretických poznatcích ani na konzistentní strategii. Shrnujíc, hlavním problémem práce je, že nepracujete s relevantními poznatky teorie percepce a persvaze. </t>
  </si>
  <si>
    <t xml:space="preserve">Hlavní ideový námět není dostatečně vysvětlen. Není jasné, na kterou složku a kterou funkci postoje cílíte. Navíc je velmi obecný a týká se spíše samotného výrobku telefonu než komunikační kampaně. Některé slogany mohou být cílovou skupinou vnímány jako urážlivé (Zapnout televizi není žádná věda). Důsledně NEpouživaté k zdůvodnění svých postupů relevantních poznatků teorie percepce a persvaze. </t>
  </si>
  <si>
    <t xml:space="preserve">Má-li být kampaň konzistentní, je třeba identifikovat konkrétní složky a funkce postoje, na které bude cílit, již u vymezení hlavního ideového námětu a pak přemyslet o jednotlivých dílčích motivech. Váš projekt na mě dělá dojem, že jste postupovaly opačně. 
Jedna drobnost: jako cílové skupiny volíte skupiny s nízkými nebo žádnými příjmy, jedná se však o produkt určen pro lidi s vyššími příjmy, tuto skutečnost přitom nijak nereflektujete. 
</t>
  </si>
  <si>
    <t xml:space="preserve">Ne všechny nápady jsou rozpracovaný do podoby návrhů konkrétních dílčích motivů. 
Místy nedůsledné z hlediska funkce postoje, na kterou cílíte (instrumentální nebo egodefenzivní)? 
</t>
  </si>
  <si>
    <t xml:space="preserve">Místy nedůsledné z hlediska funkce postoje, na kterou cílíte (instrumentální nebo egodefenzivní)? 
</t>
  </si>
  <si>
    <t xml:space="preserve">Práce nesmí být napsaná ve dvou různých jazycích. Dle zadání jste si měli vybrat pouze jedno téma. Hodnotil jsem tedy první téma ze třech, které jste odevzdali. Hlavní ideový námět není dostatečně vysvětlen, není jasné, na kterou složku a kterou funkci postoje cílíte. Nejspíše proto jednotlivé návrhy dílčích motivů a prostředků jsou velmi obecné, nejsou dobře zdůvodněné a nedrží pohromadě. </t>
  </si>
  <si>
    <t>Důsledně zdůvodňujete svůj postup pomocí poznatků percepce a persvaze. Chybí reflexe funkce postoje, na kterou cílíte.</t>
  </si>
  <si>
    <t xml:space="preserve">Nereflektujete, na kterou složku postoje a na které funkce kampaň cílí. Práce neobsahuje formulaci a zdůvodnění volebních hesel. Práce neobsahuje popis a zdůvodnění dílčích motivů kampaně. Jednotlivé postupy nejsou dostatečně propracované. </t>
  </si>
  <si>
    <t xml:space="preserve">„Už od našich prvních životních kroků jsme dennodenně „bombardováni“ vlivem různých druhu manipulace, která se snaží o změnu našich postojů. Právě kvůli tomu se v nás buduje jistá imunita vůči narůstajícímu vlivu okolí, a tak je změna „něčích“ postojů stále větším oříškem“ tahle opravdu ne! 
Mám pocit, že zaminujete návrh kampaně s politicko-ideovým manifestem.
Místo formulace hlavního ideového námětu poskytuje shrnutí postojů vůči uprchlíkům 
Neuvádíte, na kterou složku a kterou funkci postoje cílíte.
Volba sloganů není náležitě zdůvodněná, některé slogany mohou vyvolat bumerangový efekt (Integrace muslimů musí být obousměrná. Buďme solidární)
Práce neobsahuje popis a zdůvodnění dílčích motivů kampaně 
V práci nezdůvodňujete postupy pomocí teorie percepce a persvaze. 
</t>
  </si>
  <si>
    <t xml:space="preserve">Hlavní ideový námět je popsán velmi obecně neobsahuje informace o tom, na kterou složku a funkce postoje bude kampaň cílit. Má-li být kampaň konzistentní, je třeba identifikovat konkrétní složky a funkce postoje, na které bude cílit, již u vymezení hlavního ideového námětu a pak přemyslet o jednotlivých dílčích motivech. 
Chybí reklamní slogan a jeho zdůvodnění. I když se pak zmiňujete o funkcích postoje, nepopisujete, jak pomocí komunikace „zpochybnit stereotypní postupy a názory lidí, jako je kupování dortů z polotovarů a náhražek, jejich dostupnost v cukrárnách a obchodech, s tím spojená velkovýroba a nízká cena na úkor kvality surovin a výrobků malých producentů, konformitu a univerzálnost stylu a receptury dortů, jako marcipánové figurky, zdobení šlehačkou, čokoládová poleva, červené želé kuličky, šablonovité nápisy.“ Tato citace dobře znázorňuje problém celé práce: převážně popisujete produkt (službu), případně svoje názory na potravinářství místo popisovat komunikační kampaň. Projekt je strukturován dle teoretických konceptů, tedy nevhodně.   
</t>
  </si>
  <si>
    <t xml:space="preserve">Pozor na nepodložená a nepravdivá tvrzení, zejména týkají-li se nemocí, na které mohou trpět lidé ve Vaším okolí: „touha po “dokonalém” těle mnohdy dožene až k problémům se stravováním, jako je anorexie a bulimie“. Dobrý hlavní ideový námět, které ovšem není dobře zdůvodněn pomocí poznatků teorie percepce a pesvaze, není to tak, že humor má zpochybnit již existující postoje? Před „přetáhnout“ nebo „nahlodat“ upřednostníme použíti konceptů „postojová konverze“. Nepovedené heslo kampaně, které mimochodem není konzistentní s hlavním ideovým námětem. Normativnost sloganů ve spojení s ironií může u některých příjemců vyvolat bumerangový efekt. </t>
  </si>
  <si>
    <t xml:space="preserve">Hlavní ideový námět, jak je vymezen, více odpovídá formátu přednášky než propagační kampaně, navíc chybí informace o složce a funkci postoje, na kterou bude kampaň cílit. 
Volba sloganů a další dílčí postupy nejsou náležitě zdůvodněná pomocí poznatků teorie persvaze. Není jasné, jak chcete zapojit jednotlivé lidské nosiče do kampaně. 
</t>
  </si>
  <si>
    <t xml:space="preserve">Práce neobsahuje hlavní ideový námět, nereflektujete, na kterou složku a funkci postoje kampaň cílí. Práce neobsahuje popis a zdůvodnění dílčích motivů kampaně. Jen ve velmi malém rozsahu zdůvodňujete svůj postup pomocí poznatků teorie persvaze a percepce. </t>
  </si>
  <si>
    <t xml:space="preserve">Nevhodně popisujete hlavní ideový námět, nereflektujete, na kterou složku a funkci postoje kampaň cílí. Nevhodná volba sloganu. Jednotlivé dílčí postupy jsou popsané velmi obecně a nejsou náležitě zdůvodněné pomocí relevantních poznatků teorie pesrvaze a percepce. </t>
  </si>
  <si>
    <t xml:space="preserve">Místo popsat a zdůvodnit hlavní ideový námět popisujete výrobek a jeho přednosti v rozsahu 2 stránek. Pro celý text je vlastně příznačné, že se více zaměří na výrobek než na kampaň, jinými slovy odevzdaná práce obsahuje velké množství zbytečných informací, které překáží v čtení projektu. Vůbec nereflektujete na jako postojovou komponentu nebo funkci postoje cílíte. Proto nemůžete formulovat konzistentní strategii. Svůj postup zdůvodňujete pomocí relevantních poznatku teorie percepce a persvaze jen v minimálním rozsahu, a sice ve vztahu k lidským nosičům a vizuálnímu stylu. </t>
  </si>
  <si>
    <t>Hlavní ideový námět není náležitě zdůvodněn, nereflektujete na kterou složku a funkci postoje bude kampaň cílit. Místo dílčích motivů kampaně popisujete a zdůvodňujete dílčí motivy volebního programu. Jednotlivé návrhy jsou obecný a nejsou náležitě zdůvodněny pomocí relevantních poznatků teorie percepce a převaze.</t>
  </si>
  <si>
    <t xml:space="preserve">Hlavní ideový námět není dostatečně propracován a náležitě zdůvodněn. Má-li být kampaň konzistentní, je třeba identifikovat konkrétní složky a funkce postoje, na které bude cílit, již u vymezení hlavního ideového námětu a pak přemyslet o jednotlivých dílčích motivech. Nepodařená volba sloganu. Nepochopení ego-defenzivní funkce. Jen v minimálním rozsahu zdůvodňujete svůj postup pomocí relevantních poznatků teorie persvaze a percepce. </t>
  </si>
  <si>
    <t xml:space="preserve">Práce neobsahuje formulaci hlavního ideového námětu, ani jeho zdůvodnění. Nereflektujete na kterou složku a funkci postoje bude kampaň cílit. Slogany nejsou zdůvodněny. 
Oceňuji, že spot počítá se zpochybnění, stávajícího způsobu uspokojení potřeby, není to ovšem nijak reflektováno pomocí teorie. Hlavním problémem práce je absence zdůvodnění postupu pomocí relevantních poznatků teorie persvaze. 
</t>
  </si>
  <si>
    <t xml:space="preserve">Práce neobsahuje formulaci hlavního ideového námětu, ani jeho zdůvodnění. Nereflektujete na kterou složku a funkci postoje bude kampaň cílit. Váš návrh obsahuje skutečné slogany. 
To je jeden z důvodů, proč místy není jasné, zda jedná se o Váš návrh kampaně nebo o reflexi skutečné Schwarzenbergovy kampaně. Hlavním problémem práce je absence zdůvodnění postupu pomocí relevantních poznatků teorie persvaze. Práce působí jako pracovní verze. 
</t>
  </si>
  <si>
    <t>20 (15)</t>
  </si>
  <si>
    <t>25 (20)</t>
  </si>
  <si>
    <t>20 (0)</t>
  </si>
  <si>
    <t xml:space="preserve">Otázka, jak daný princip pracuje pro reklamovaný produkt neznamená jestli dobře nebo špatně. Jen náznaky interpretace. </t>
  </si>
  <si>
    <t>25 (15)</t>
  </si>
  <si>
    <t>15 (15)</t>
  </si>
  <si>
    <t>20 (20)</t>
  </si>
  <si>
    <t>Asi jste si nepřečetla zadání. Neměla jste analyzovat existující kampaň, ale navrhnou kampaň.</t>
  </si>
  <si>
    <t>30 (15)</t>
  </si>
  <si>
    <t>20 (10)</t>
  </si>
  <si>
    <t xml:space="preserve"> 20 (15)</t>
  </si>
  <si>
    <t>III.ÚKOL</t>
  </si>
  <si>
    <t>TEST</t>
  </si>
  <si>
    <t>30 (5)</t>
  </si>
  <si>
    <t>30 (10)</t>
  </si>
  <si>
    <t>25 (10)</t>
  </si>
  <si>
    <t>25 (5)</t>
  </si>
  <si>
    <t xml:space="preserve">Chybí grafický popis vývoje analyzované agendy a jeho interpretace alepoň v rovině její dynamiky (vícevrcholovist apod.). Celková intepretace procesu budování agendy nereflektuje kontext, respektive skutečnost, že je jeden aktérů agendy ČH formálním nevlastníkem MFD. Jinými slovy nelze se v této souvislosti vyhnout otázce zda a pokud ano do jajé míry se odlážel vztah AB k MFD. </t>
  </si>
  <si>
    <t>10 (10)</t>
  </si>
  <si>
    <t xml:space="preserve">Chybí kontextuání výklad procesu rovíjení agendy s důrazem na její vícevrcholovost. Chybí byť jen pokus o kritické zhodocení postupu redakce. Předpoklad, že šlo o čistě bulvarozační postup není dostečně doložen. Nejde o součást "uprchlické agendy"? Nelelgitimizují Novinky rozovíjením takové agendy určité politické postoje? </t>
  </si>
  <si>
    <t>Zcela chybí využití analytických nástrujů agenda building, podle postupu Lang/lang. Slabá interpetace, de facto jen deskribce odlišných postupů srovnávaných deníků. Liší se nějak procesy agenda building (model Lagových) v obou denícíh?</t>
  </si>
  <si>
    <t xml:space="preserve">Volbou agendy jste si poněkud zkomplikovali intepretaci. Nejde o zásadní, ani konfliktní téma a tudíř i analýza má nízkou poznávací hodnotu a interpetace zjištění jsou povrchní.  Popis nastolování, distribuce je standardní. Mechanismus "agenda building" ale není popsán přesně. Např. u sekundárních symbolů není vysvětlení dostatečné.  Nacházíte v procesu "budvání agendy nějakou vazbu  na skutečnost, že jde o projekt MF, které je pod kontrolou ANO? Chápu co chcete říci tím, že A. Babiš vlastní MAFRU, ale formálně právně jde o nepřesnou formulace. Přesnější by bylo, kdyby ste napsali, že  A. Babiš je formální nevlastník MAFRY. </t>
  </si>
  <si>
    <t xml:space="preserve">Chybí pokus o vysvětlení vícevrcholového průběhu agendy. Popis procesu "agenda building" není přesný např. v posledník kroku personalizace. </t>
  </si>
  <si>
    <t xml:space="preserve">Dobré vymezení a kvantitativní ohraničení agendy. Chybí ale pokus vysvětlit její vícevrcholovost. Jako celek je ale mechanismus "nastolování agendy" pospán dobře. Volbou tématu jste si ale zkomplikovali popis procesu "budování agendy", který má spíše povahu převyprávění tématu než analytický popis stavebních kamenů a kroků jejich propojování do smysluplného celku.  </t>
  </si>
  <si>
    <t xml:space="preserve">Mírně řečeno dost jste to odflákli. Analýza procesu nastolování agendy chybí grafický popis a něm založená analýza  průběhu agendy. Jednalo se o vícevrcholový proces? Pokud ano co bylo příčinou jednotlivých trendových výkyvů? V druhé fázi "budování agendy" jde spíše o popis něž analýzu. Mohla mít nějaký význam pro rozehrání agendy předvovlební etapa? Zcela chybí práce s literaturou. </t>
  </si>
  <si>
    <t>Jde spíše jen o popis, který postrádá byť jen pokus o intepretaci. Například průběh a načasování agendy a její vícevrcholový průběj zůstává bez kontextuálního výkladu. Podobně je tou i v případě popisu budování agendy.</t>
  </si>
  <si>
    <t>Při popisu procesu agenda setting se zdá, že si Aeronet všimnul volební kampaně až v říjnu 2017. Skutečně?  Popis "agenda building" postrádá kontextuální interpetaci. Zcela absentuje práce s relevantní odbornou literaturou.</t>
  </si>
  <si>
    <t xml:space="preserve">Text nesplňuje zadání. Již vymezení a zdůvodnění zvolené agendy je nedostatečné. Přesněji, její volba je nevhodná. Mimo jiníé chybí popis průběhu nastolování agendy. Nedostatečné využití relevantní literatury. </t>
  </si>
  <si>
    <t>Velmi dobrá expozice a popis procesu nastolování agendy, ale zcela chybí využití analytických nástrujů "agenda building", podle postupu Lang/lang. Slabá interpetace, de facto jen deskribce odlišných postupů srovnávaných deníků. Jak si vysvětlujete skutečnost, že se podle vaší analýzy nepotvrdila hyp. předpokládající potlačování agendy ČH v MFD?</t>
  </si>
  <si>
    <t xml:space="preserve">Dobré vymezení a kvantitativní ohraničení agendy. Chybí ale pokus vysvětlit její vícevrcholovost. Jako celek je ale mechanismus "nastolování agendy" pospán dobře. Volbou tématu jste si ale zkomplikovali popis procesu "budování agendy", který má spíše povahu převyprávění tématu než analytický popis stavebních kamenů a kroků jejich propojování do smysluplného celku.  Chybí rozsáhlejší využití relevantní odborné literatury. </t>
  </si>
  <si>
    <t>Dobré vymezení a kvantitativní ohraničení agendy. Chybí ale pokus vysvětlit její vícevrcholovost. Jako celek je ale mechanismus "nastolování agendy" pospán dobře. Volbou tématu jste si ale zkomplikovali popis procesu "budování agendy", který má spíše povahu převyprávění tématu než analytický popis stavebních kamenů a kroků jejich propojování do smysluplného celku.  Chybí rozsáhlejší využití relevantní odborné literatury.</t>
  </si>
  <si>
    <t>Tak jsem si to představoval. Velmi dobrá práce s odbornou literaturou.</t>
  </si>
  <si>
    <t xml:space="preserve">Chybí grafický popis nastolování agendy  a na něm založená analýza rozvíjení agendy. Jednalo se o vícevrcholový proces? Pokud ano co bylo příčinou jednotlivých trendových výkyvů? V druhé fázi "budování agendy" jde spíše o popis něž o analýzu. Nedostatečná práce s odbornou literaturou. </t>
  </si>
  <si>
    <t xml:space="preserve">Mírně řečeno dost jste to odflákli.V analýze procesu nastolování agendy chybí grafický popis a na něm založená analýza  průběhu agendy. Jednalo se o vícevrcholový proces? Pokud ano, co bylo příčinou jednotlivých trendových výkyvů? V druhé fázi "budování agendy" jde spíše o popis něž analýzu. Mohlo mít nějaký význam pro rozehrání agendy předvovlební etapa? Zcela chybí práce s literaturou. </t>
  </si>
  <si>
    <t xml:space="preserve">Volba agendy je smysluplná, ale pro další analýzu a interpetaci procesu (a) nastolování a (b) budování dané agendy by bylo vhodnější komparovat s hnutím ANO, a to zvláště vzhledem k tomu jeho předseda je "formálním nevlastníkem" LN. Škoda, že jste nepracovali s kontextuálním výkladem a zůstali povětšinou na úrovni deskribce.   </t>
  </si>
  <si>
    <t xml:space="preserve">Volba agendy je smysluplná, ale pro další analýzu a interpetaci procesu (a) nastolování a (b) budování dané agendy by bylo vhodnější komparovat s hnutím ANO, a to zvláště vzhledem k tomu jeho předseda je "formálním nevlastníkem" LN. Škoda, že jste nepracovali s kontextuálním výkladem a zůstali povětšinou na úrovni deskribce. </t>
  </si>
  <si>
    <t xml:space="preserve">Není příliš jasné jak jste ohraničili konec agendy. Pro koncepci analýzy by bylo vhndější komparovat postupy vybraných médií, což by umožnilo lépe porozumět oběma procesům: nastolování a budování agendy. </t>
  </si>
  <si>
    <t>Není příliš jasné jak jste ohraničili konec agendy. Pro koncepci analýzy by bylo vhndější komparovat postupy vybraných médií, což by umožnilo lépe porozumět oběma procesům: nastolování a budování agendy.</t>
  </si>
  <si>
    <t>Dobře zvolená agenda a především médium. Škoda jen, že jen deskribujete a nepokoušíte se o kontextuální intepretaci daného pozoruhodně silného pokrytí. V textu zcela absentují odkazy na literaturu, kterou uvádíte v seznamu použitých titulů.</t>
  </si>
  <si>
    <t>Oceňuji zvláště dobrou práci s literaturou.</t>
  </si>
  <si>
    <t xml:space="preserve">Úlohou novináře není „formovat realitu pro své publikum“, ale, pokud jde o zpravodajství, transformovat "event" do "news", resp. zprostředkovat co nejpřesněji událost do žánru zprávy. Realitu formují propagandisté či manipulátoři např. do podoby dezinformací či fikcí, jak to činila v modelové podobě např. Leni Riefenstahlová, jejíž Trimf vůle je  formováním reality svého druhu. Jinak je ale váš text velmi dobrý a využívá potenciál teorie "agenda setting" i "agenda building".  </t>
  </si>
  <si>
    <t xml:space="preserve">Volbou agendy jste si poněkud zkomplikovali intepretaci. Nejde o zásadní, ani konfliktní téma a tudíž i analýza má nízkou poznávací hodnotu a interpetace zjištění jsou povrchní.  Popis nastolování, distribuce je standardní. Mechanismus "agenda building" ale není popsán přesně. Např. u sekundárních symbolů není vysvětlení dostatečné.  Nacházíte v procesu "budvání agendy nějakou vazbu  na skutečnost, že jde o projekt MF, které je pod kontrolou ANO? Chápu co chcete říci tím, že A. Babiš vlastní MAFRU, ale formálně právně jde o nepřesnou formulace. Přesnější by bylo, kdyby ste napsali, že  A. Babiš je formální nevlastník MAFRY. </t>
  </si>
  <si>
    <t>Dobrá volba agendy a média (regionální). Kvituji, že uvádíte přehled článků. Za vhodnější indikátor délky článků považuji počet slov, případně odstavců. Za problematický považuji způsob umístění hodnot na ose s nezávislou proměnnou (není vidět prostoje). Slabší interpretace, která se zaměří především na redakční cíl a  nezohledňuje kontext dění v lokální politice. I přes zmíněné nedostatky povedená práce.</t>
  </si>
  <si>
    <t xml:space="preserve">Hlavním problémem práce je skutečnost, že předmětem analýzy není mediální agenda, jde o zanedbatelný počet článků, které reagují na izolovanou událost a které nejsou médii pokrývané jako téma, které by strukturovalo zájem veřejnosti. 
Práce neobsahuje vizuální zobrazení časového průběhu agendy. 
Místo srovnávat způsob pokrytí události na jednotlivých portálech (co mimochodem nebylo součástí zadání), zkoumáte články vydané na různých portálech jako celek a vůbec nereflektuje to, každá redakce má své vlastní cíle. Dá se říci, že přistupujete k médiím tak jak média, dle Vás, přistupují k migrantům. Vnímáte je coby homogenní skupinu, která je zdrojem problémů. Mimochodem, co to jsou protiimigrační média!? 
</t>
  </si>
  <si>
    <t xml:space="preserve">Nejsem si jist, zda se jedná o mediální agendu ve smyslu tématu, který strukturuje zájem veřejnosti. Nemůžete poskytnout interpretaci cílů agendy, aniž byste přitom nevcházeli z nějaké teorie či téze o chování médií (v dané typizované situaci). Tvrdit, že média chtějí informovat je reflexe na úrovni čtenáře. To je pro nás málo. Dílčí výhrady: Nezávislou proměnnou ve druhém grafu by mělo být datum, ve stávající podobě má graf nulovou analytickou hodnotu. Lepším indikátorem rozsahů je počet slov, případně odstavců. V odevzdaném dokumentu byly použity 3 různé fonty, místy v rámci stejného odstavce!! </t>
  </si>
  <si>
    <t xml:space="preserve">Dobrá volba agendy. Popis procesu konstrukce dle modelů Langových je o něco analyticky slabší než analýza mechanismu na základě 4 definičních znaků. Pozor na dodržování odborného stylu („Nejmíň bizarní byl výskyt článků“). Slabší interpretace cílů. I přesto povedená práce. </t>
  </si>
  <si>
    <t xml:space="preserve">Slabší analýza mechanismů konstrukce, např. není jasné časové ohraničení, redakční členění, míra konfliktnosti, o většině z těch mechanismu tvrdíte, že je popíšete v další části práci a to je chyba. V další časti práci se máte věnovat jiným otázkám. Problematický způsob umístění hodnot na ose nezávislé proměnné (stejný odstup pro nestejné  časové úseky). Slabší je také aplikace modelů Langových, interpretace týkající se  zarámování, sekundárních symbolů a personifikace mě nepřesvědčují. Oceňuji rozsah, v jakém se věnujte interpretaci cílů agendy, některé téze by se dalo lépe doložit. </t>
  </si>
  <si>
    <t>Dobrá volba agendy, nicméně našel jsem články k této agendě, které jste v analýze nezohlednil, například již z března 2017. Agendu se neobhajuje. Popis čtyř základních mechanismů nastolování je velmi obecný. Taktéž ne příliš  detailní je  grafické znázornění časového průběhu na grafu jedna (dle měsíce při 10 týdenní agendě). Na grafu dva je problematické dělení osy y (půlky článků?). Slabší aplikace modelu Langových. Intepretace cílů agendy redukujte na posílení čtenosti.</t>
  </si>
  <si>
    <t>Základním problémem práce je skutečnost, že analyzujete agendu souhrnně pro různé média a tak ignorujete skutečnost, že každá redakce může sledovat odlišné celé. Ostatně, zadání je jasné „v libovolném českém médiu“. Další nedostatky: Práce zbytečně obsahuje velké množství teoretických poznatků, které nejsou navíc oddělené od analytické části. Někdy se spokojíte jen s reprodukcí teoretických poznatků (kvantita, redakční členění, časové působení zprávy). V grafu číslo jedna směšujete kategorie, které patří do různých typů členění: media typy, dosah působení média (celostátní/regionální), tematické zaměření (životní styl/oborové tituly). Analytická hodnota tohoto mišmaši je nulová. Nemůžete identifikovat články jen na základě zmínek. Kromě skutečnosti, že zahrnujete články z různých redakcí, je to další důvod, proč totéž platí pro druhý graf. Mimochodem, musel článek zahrnutý do analýzy obsahovat všechny tři pojmy? A co když obsahoval tvar „másla“ nikoli „máslo“ nebo „ceny“ nikoli „cena“? V seznamu literatury, chybí Hurtíková, na kterou v práci často odkazujete.</t>
  </si>
  <si>
    <t>Není jasné, proč Vámi sledované období začíná 30.9 a končí 5.10, i v případě, že jste chtěly sledovat období, v němž, jak píšete, „byla situace nejvyhrocenější“. Slabší aplikace modelu Langových (3., 4., 6.). Analýza cílů agendy je redukována na informování.</t>
  </si>
  <si>
    <t>Není zcela jasné, co znamená, že jste do analýzy zahrnuli články včetně regionálních mutací, ale pokud to chápu správně (všechny regionální mutace), obavám se, že uměle znásobujete viditelnost agendy. Slabší analýza míry konfliktnosti zpráv, která se zaměří spíše na konfliktnost rozhodnutí samotného. Osa x by měla zahrnovat všechny dny v měsíci, aby nedocházelo k tomu, že stejný odstup reprezentuje nestejné časové úseky. Slabší popis konstrukce pomocí modelů Langových a nulová interpretace cílů agendy (hlavní důvod pro nižší bodové hodnocení).</t>
  </si>
  <si>
    <t xml:space="preserve">Práce je v mnoha ohledech nadstandardní, pokouší se srovnávat budování agendy ve dvou médiích, ale tato srovnávací perspektiva se vytrácí a v interpretaci není vůbec přítomná. Bohužel na otázku o cíle agendy de facto neodpovídáte. Tyto dva důvody rozhodly o bodovém hodnocení. Nadstandardně podrobná a vydařená je analýza jednotlivých mechanismů nastolování médií.  </t>
  </si>
  <si>
    <t xml:space="preserve">Slabší popis konstrukce pomocí modelu Langových (4., 5.) a nedostatečná interpretace.  
Způsob, jímž  graficky znázorňujete časový průběh agendy naznačuje, že lze publikovat 1,5 článků. Dalším problémem grafu je umístění hodnot na  ose x (stejný odstup pro nestejné  časové úseky). Lepším indikátorem rozsahu je počet slov/odstavců. </t>
  </si>
  <si>
    <t>Slabší popis konstrukce pomocí modelu Langových (4., 5.) a nedostatečná interpretace.  
Způsob, jímž  graficky znázorňujete časový průběh agendy naznačuje, že lze publikovat 1,5 článků. Dalším problémem grafu je umístění hodnot na  ose x (stejný odstup pro nestejné  časové úseky). Lepším indikátorem rozsahu je počet slov/odstavců.</t>
  </si>
  <si>
    <t>S ohledem na parametry úkolu ambiciózní počin. Přijde mi rozumné, že vzhledem k rozsahu analyzované agendy vycházíte ze sekundárních zdrojů, na druhou stranu často nepřesně.  V zadání je uvedeno „v libovolném českém médiu“, tedy je třeba analyzovat pouze jedno médium. Čím blíže ke konci práce tím méně prostoru je věnováno ČR. V intepretaci nepracujete se srovnáním. Jiné nedostatky: Nebyla náležitě  posoudit míra konfliktnosti tématu, není jasné časové ohraničení agendy. Slabší je reflexe zarámování a sekundárních symbolů. V Kosovu a v Albánii již dlouhé leta neprobíhá žádná válka. Problematická formální úprava. Některé pasáže/prvky analýzy jsou zvládnuty dobře.</t>
  </si>
  <si>
    <t>S ohledem na parametry úkolu ambiciózní počin. Přijde mi rozumné, že vzhledem k rozsahu analyzované agendy vycházíte ze sekundárních zdrojů, na druhou stranu často nepřesně.  V zadání je uvedeno „v libovolném českém médiu“, tedy je třeba analyzovat pouze jedno médium. Čím blíže ke konci práce tím méně prostoru je věnováno ČR. V intepretaci nepracujete se srovnáním. Jiné nedostatky: Nebyla náležitě  posoudit míra konfliktnosti tématu, není jasné časové ohraničení agendy. Slabší je reflexe zarámování a sekundárních symbolů. V Kosovu a v Albánii již dlouhé leta neprobíhá žádná válka. Problematická formální úprava. Některé pasáže/prvky analýzy jsou zvládnuty dobře.</t>
  </si>
  <si>
    <t>Dobrá volba agendy. Oceňuji, že u interpretací srovnáváte s jinými deníky.  
Výborná interpretace časového průběhu agendy. Slabší analýza redakčního členění: jen dva články, navíc u redakčního členění interpretujete způsob zarámování. Zajímavá intepretace (sněmovna jako místo, kde se žvaní), ale na fotce se hlasuje, nešli jste do toho s tézi? Celkově slabší (příliš obecný a stručný) popis konstrukce agendy dle modelu Langových. I přes všechny dílčí nedostatky interpretačně výborné.</t>
  </si>
  <si>
    <t>Problematická volba agendy (nepolitické téma), což je v rozporu s tím, jak jste s konceptem agendy pracovali na přednáškách. Slabší reflexe zarámování a jazyka (dle modelu Langových). Pozor na styl: „Téma Českého slavíka obecně není zřejmě tak velká tragédie“, „mnoho jiných, horších témat“, skutečně zachoval Slovík „na společnosti velké stopy“? Mimochodem na základě čeho usuzujete o „velké reakci společnosti“. Pozor, poslední věta intepretace rozporuje s hlavní tezí teorie nastolování agendy: „V konečném důsledku tedy z naší analýzy vyplývá, že nejdůležitějším aspektem nastolování agendy je přinést vlastní pohled na věc“</t>
  </si>
  <si>
    <t xml:space="preserve">Není jasné, proč sledované období bylo ohraničeno na pouhý týden. Tím pádem ale nesledujete celou agendu, Vaše intepretace se nemohou vztahovat k agendě jako takové  a v tomto ohledu není Váš úkol plnohodnotný. 
Reflexe redakčního členění je nedostatečná, není například jasné, v jakých rubrikách byly články publikovány. Interpretace jsou málo propracovány a jen zřídka dostatečně doložené. Obraty jako „rozpútalo tornádo“, „rozpŕchla ako vírus po celom svete“, „mediálny ošiaľ“, „pomaly naberala na obrátkach“ nepatří k odborné práci, působí dojmem, že se analytik ve volbě slov inspiroval analyzovanými články. 
</t>
  </si>
  <si>
    <t xml:space="preserve">Na mnoha místech nejasný postup (popis časového průběhu). Není jasné, zda analyzujete agendu na novinkach, na novinkach a čt24.cz nebo ve všech českých médiích. Problematická aplikace modelu Langových (1., 2., 3.) Nepodložená a nepodařená interpretace cílů agendy. Práce obsahuje velice problematické pasáže: „V návaznosti na mnou vybranou agendu je tato asociace spojena s národním názorem, že politici kradou. Ze své vlastní zkušenosti neznám nikoho, kdo by s tímto výrokem nesouhlasil. Proto tedy beru slova Langových tak, že čtenáři mají zkušenost s tím, že o politických je známo, že kradou (tuto občany přijatou pravdu velmi zevšeobecňuji).“ 
</t>
  </si>
  <si>
    <t xml:space="preserve">Práce je v mnoha ohledech solidní, bohužel obsahuje několik nedostatků. Důsledně vysvětlujete svůj postup, není však zdůvodněná volba sledovaného období.
Zapadající slunce do grafu nepatří. Graf nezobrazuje časový průběh ve sledovaném médiu. 
Slabší popis konstrukce agendy dle modelu Langových (1., 2., 3., 4.)
Kvituji pokus interpretovat cíle agendy pomocí teorie zpravodajských hodnot, v interpretaci opomíjíte však několik hodnot, které také mohly ovlivnit způsob realizace agendy. </t>
  </si>
  <si>
    <t xml:space="preserve">Práce je v mnoha ohledech solidní, bohužel obsahuje několik nedostatků. Důsledně vysvětlujete svůj postup, není však zdůvodněná volba sledovaného období.
Zapadající slunce do grafu nepatří. Graf nezobrazuje časový průběh ve sledovaném médiu. 
Slabší popis konstrukce agendy dle modelu Langových (1., 2., 3., 4.)
Kvituji pokus interpretovat cíle agendy pomocí teorie zpravodajských hodnot, v interpretaci opomíjíte však několik hodnot, které také mohly ovlivnit způsob realizace agendy. 
</t>
  </si>
  <si>
    <t xml:space="preserve">Práce působí jako pracovní verze: V práci je použito několik odlišných fontů, různé řádkování. Řada nepodložených tvrzení. Slabší aplikace modelu Langových (1., 3.) 
Práce obsahuje věty, které nedávají smysl/jsou rozporuplné (Většina článků (…) byla spíše neutrálního charakteru. Agenda má hodnotový charakter, protože zejména informuje o cenách a vývoji.) Nepodložené a nedotažené interpretace cílů agendy. </t>
  </si>
  <si>
    <t xml:space="preserve">Práce působí jako pracovní verze: je použito několik odlišných fontů, různé řádkování. Řada nepodložených tvrzení. Slabší aplikace modelu Langových (1., 3.) 
Práce obsahuje věty, které nedávají smysl/jsou rozporuplné (Většina článků (…) byla spíše neutrálního charakteru. Agenda má hodnotový charakter, protože zejména informuje o cenách a vývoji.) Nepodložené a nedotažené interpretace cílů agendy.  </t>
  </si>
  <si>
    <t xml:space="preserve">Práce působí jako pracovní verze:  je použito několik odlišných fontů, různé řádkování. Řada nepodložených tvrzení. Slabší aplikace modelu Langových (1., 3.) 
Práce obsahuje věty, které nedávají smysl/jsou rozporuplné (Většina článků (…) byla spíše neutrálního charakteru. Agenda má hodnotový charakter, protože zejména informuje o cenách a vývoji.) Nepodložené a nedotažené interpretace cílů agendy. </t>
  </si>
  <si>
    <t xml:space="preserve">Práce postrádá podložené a plnohodnotné interpretace cílů agendy. Slabší interpretace modelu Langových (1., 3., 5). Důsledně nedodržujete strukturu, která by se měla odvíjet od jednotlivých analytických modelů proto text působí chaoticky. Z analýzy redakčního čtení jsem se nedozvěděl, ve které rubrice byly články publikovány. Hovorový jazyk. Místy nepodložená tvrzení. </t>
  </si>
  <si>
    <t xml:space="preserve">V sledované médiu (čt24.cz) byly publikované 3 články (a jeden související), Události v regionech a Reportéři ČT nejsou obsahy čt24. Dá se proto říci, že provedená Vám analýza kvantity zpráv, redakčního členění a průběhu agendy v čase naznačuje, že se nejedná o mediální agendu. Do analýzy jste zahrnuli články de facto z jiných médií, abyste vytvořili dojem, že se jedná o agendu, tedy téma, kterému se dostává větší a dlouhodobější mediální pozornosti a které rezonuje ve společnosti delší dobu. To ale není případ události, kterou jste zvolili. Proto byste měli svou volbu přehodnotit. V tomto případě bych jako takové téma vnímal protesty veřejnosti vůči prezidentovi. Práce obsahuje jen rozporuplné nebo nedostatečně podložené interpretace cílů agendy (např. „Server se snaží podávat informace, které jsou vůči kauze nestranné, nicméně z jednotlivých článků vyplývá, ať už úmyslně či neúmyslně postoj autorů. Většina článků je spíše nakloněna k nevinně zvukaře Hensla a kritizují postup policie, který jak z informací vyplývá, považují za nekorektní.“) </t>
  </si>
  <si>
    <t xml:space="preserve">V sledovaném médiu (čt24.cz) byly publikované 3 články (a jeden související), Události v regionech a Reportéři ČT nejsou obsahy čt24. Dá se proto říci, že provedená Vám analýza kvantity zpráv, redakčního členění a průběhu agendy v čase naznačuje, že se nejedná o mediální agendu. Do analýzy jste zahrnuli články de facto z jiných médií, abyste vytvořili dojem, že se jedná o agendu, tedy téma, kterému se dostává větší a dlouhodobější mediální pozornosti a které rezonuje ve společnosti delší dobu. To ale není případ události, kterou jste zvolili. Proto byste měli svou volbu přehodnotit. V tomto případě bych jako takové téma vnímal protesty veřejnosti vůči prezidentovi. Práce obsahuje jen rozporuplné nebo nedostatečně podložené interpretace cílů agendy (např. „Server se snaží podávat informace, které jsou vůči kauze nestranné, nicméně z jednotlivých článků vyplývá, ať už úmyslně či neúmyslně postoj autorů. Většina článků je spíše nakloněna k nevinně zvukaře Hensla a kritizují postup policie, který jak z informací vyplývá, považují za nekorektní.“) </t>
  </si>
  <si>
    <t xml:space="preserve">Práce obsahuje četné teoretické a terminologické nesrovnatelnosti. Není jasné časové ohraničení agendy. Práce neobsahuje analýzu mechanismů konstrukce agendy dle 4 definičních znaků. Způsob práce s grafy je velmi problematický (jejích pořadí, zpracování). Několikastránkové spekulace o vývoji podpory politickým stranám na Slovensku nemají nic společného s interpretací cílů agendy. </t>
  </si>
  <si>
    <t xml:space="preserve">Graf, který nemá hodnoty na ose x nezobrazuje vůbec nic.
Místy slabší a nedůsledné aplikace jednotlivých analytických postupů (čtyři definiční znaky, model Langových). Práce neobsahuje podložené a přesvědčující interpretace cílů agendy. </t>
  </si>
  <si>
    <t xml:space="preserve">Pokud jste se rozhodly sledovat agendu na dvou portálech, musíte být v tom důslední. Grafické zobrazení časového průběhu agendy zachycuje jen iDnes, k zobrazení článků v regionálních mutacích je použitý nevhodný typ grafu. Aplikace modelu Langových je velmi obecná. Práce neobsahuje podložené a přesvědčivé interpretace cílů agendy. </t>
  </si>
  <si>
    <t xml:space="preserve">Pokud jste se rozhodly sledovat agendu na dvou portálech, musíte být v tom důsledné. Grafické zobrazení časového průběhu agendy zachycuje jen iDnes, k zobrazení článků v regionálních mutacích je použitý nevhodný typ grafu. Aplikace modelu Langových je velmi obecná. Práce neobsahuje podložené a přesvědčivé interpretace cílů agendy. </t>
  </si>
  <si>
    <t xml:space="preserve">V úvodu píšete, že budete zkoumat agendu současných sex skandálů a články vyhledáváte na základě jména pouze jednoho z relevantních aktérů tohoto dění. I když, jak píšete, používají zahraniční média označení Weinstein effect, nemusí to nutně platit pro české. Není pro mě jasné, jak jste vymezila výzkumný soubor.: 212 za měsíc nebo 23 od 6. října nebo 85 od únoru 2003 nebo 34 články od 6.11 do 9.12!? 
Nevhodné umístění hodnot na ose x (stejný odstup pro nestejné  časové úseky, nemůžete vynechat dny, kdy nebyl publikován žádný článek).
Tvrzení, že v případě nějakých mediálních obsahů se dají popřít ideologické a hodnotové faktory je velmi problematické, v případě pokrytí tohoto konkrétního tématu může vypovídat o přehlednutí významných aspektů analyzované agendy. Interpretace zaměřená na redakční cíle je velmi obecná.  Jen mimochodem, Roman Polanski byl spojen s jednou podobnou kauzou (Samantha Gaile). Pozor na „opakující se překlepy“ Agenda (nikoli agenta), McQuail (nikoli McQuain). 
</t>
  </si>
  <si>
    <t xml:space="preserve">Pochybná volba agendy. Vzhledem k tomu, že jste se rozhodla sledovat mediální pokrytí pouze jednoho kandidáta de facto neanalyzujete mediální agendu, nýbrž mediální pokrytí Topolánkovy kandidatury (a kampaně). Otázka do jaké míry lze v tomto případě mluvit o  mediální agendě, ve smyslu tématu, který strukturuje zájem veřejnosti. Až na šesté straně se čtenář dozví, v jakém médiu sledujete agendu. Z analýzy mechanismů konstrukce agendy dle 4 definičních znaků jsem se nedozvěděl téměř nic. Úvahy o údajné konfliktnosti Topolánkovy kampaně nejsou přesvědčivé. Slabší analýza konstrukce agendy pomocí modelu Langových (3., 5., 6.) Silnou stránkou práce je důsledné srovnání pokrytí ve dvou médiích (nad rámec zadání) a relativně propracované intepretace. </t>
  </si>
  <si>
    <t xml:space="preserve">Práce je mimořádně obsáhlá a obecně velmi podrobně zpracovaná. 
Chybí analýza redakčního členění a míry konfliktnosti tématu, není jasný původ grafů. Na bodovém hodnocení se podepsala nedostatečně propracované interpretace cílů agendy. 
</t>
  </si>
  <si>
    <t>Dobrá volba agendy. Obecně dobře zpracované. Bohužel chybí zobrazení časového průběhu pomocí grafu a interpretace cílů agendy.</t>
  </si>
  <si>
    <t xml:space="preserve">Dobrá volba agendy. Obecně dobře zpracované. Bohužel chybí zobrazení časového průběhu pomocí grafu a interpretace cílů agendy. </t>
  </si>
  <si>
    <t>10 (0)</t>
  </si>
  <si>
    <t>15 (10)</t>
  </si>
  <si>
    <t>25  (15)</t>
  </si>
  <si>
    <t>30 (20)</t>
  </si>
  <si>
    <t>A=194-212 (90+122)</t>
  </si>
  <si>
    <t>B=178-193</t>
  </si>
  <si>
    <t>C=162-177</t>
  </si>
  <si>
    <t>D=146-161</t>
  </si>
  <si>
    <t>E= 130-145 (60+70)</t>
  </si>
  <si>
    <t>(25)10</t>
  </si>
  <si>
    <t>(25) 5</t>
  </si>
  <si>
    <t>15 (0)</t>
  </si>
  <si>
    <t>úkoly celkem</t>
  </si>
  <si>
    <t>CELKEM</t>
  </si>
  <si>
    <t>F</t>
  </si>
  <si>
    <t>D</t>
  </si>
  <si>
    <t>C</t>
  </si>
  <si>
    <t>B</t>
  </si>
  <si>
    <t>E</t>
  </si>
  <si>
    <t>A</t>
  </si>
  <si>
    <t>ZNÁMKA</t>
  </si>
  <si>
    <t xml:space="preserve">Ne zcela adekvátní popis procesu "agenda building". Jinými slovy, úkol byl naplněn z poloviny.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</si>
</sst>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405]dddd\ d\.\ mmmm\ yyyy"/>
  </numFmts>
  <fonts count="47">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2"/>
      <color indexed="8"/>
      <name val="Times New Roman"/>
      <family val="1"/>
    </font>
    <font>
      <sz val="12"/>
      <color indexed="8"/>
      <name val="Calibri"/>
      <family val="0"/>
    </font>
    <font>
      <sz val="12"/>
      <color indexed="63"/>
      <name val="Arial"/>
      <family val="2"/>
    </font>
    <font>
      <sz val="10"/>
      <color indexed="8"/>
      <name val="Times New Roman"/>
      <family val="1"/>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u val="single"/>
      <sz val="11"/>
      <color theme="11"/>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Times New Roman"/>
      <family val="1"/>
    </font>
    <font>
      <sz val="12"/>
      <color theme="1"/>
      <name val="Calibri"/>
      <family val="0"/>
    </font>
    <font>
      <sz val="12"/>
      <color rgb="FF222222"/>
      <name val="Arial"/>
      <family val="2"/>
    </font>
    <font>
      <sz val="10"/>
      <color theme="1"/>
      <name val="Times New Roman"/>
      <family val="1"/>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0" borderId="0" applyNumberFormat="0" applyFill="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36">
    <xf numFmtId="0" fontId="0" fillId="0" borderId="0" xfId="0" applyFont="1" applyAlignment="1">
      <alignment/>
    </xf>
    <xf numFmtId="0" fontId="0" fillId="0" borderId="0" xfId="0" applyAlignment="1">
      <alignment vertical="top"/>
    </xf>
    <xf numFmtId="0" fontId="0" fillId="0" borderId="10" xfId="0" applyBorder="1" applyAlignment="1">
      <alignment vertical="top" wrapText="1"/>
    </xf>
    <xf numFmtId="0" fontId="0" fillId="0" borderId="10" xfId="0" applyNumberFormat="1" applyBorder="1" applyAlignment="1">
      <alignment vertical="top" wrapText="1"/>
    </xf>
    <xf numFmtId="0" fontId="0" fillId="0" borderId="10" xfId="0" applyBorder="1" applyAlignment="1">
      <alignment vertical="top"/>
    </xf>
    <xf numFmtId="0" fontId="0" fillId="0" borderId="0" xfId="0" applyAlignment="1">
      <alignment horizontal="right" vertical="top"/>
    </xf>
    <xf numFmtId="0" fontId="0" fillId="0" borderId="10" xfId="0" applyBorder="1" applyAlignment="1">
      <alignment horizontal="right" vertical="top" wrapText="1"/>
    </xf>
    <xf numFmtId="0" fontId="0" fillId="0" borderId="10" xfId="0" applyBorder="1" applyAlignment="1">
      <alignment horizontal="right" vertical="top"/>
    </xf>
    <xf numFmtId="0" fontId="26" fillId="0" borderId="10" xfId="36" applyBorder="1" applyAlignment="1" applyProtection="1">
      <alignment vertical="top" wrapText="1"/>
      <protection/>
    </xf>
    <xf numFmtId="0" fontId="42" fillId="0" borderId="0" xfId="0" applyFont="1" applyAlignment="1">
      <alignment/>
    </xf>
    <xf numFmtId="17" fontId="0" fillId="0" borderId="10" xfId="0" applyNumberFormat="1" applyBorder="1" applyAlignment="1">
      <alignment horizontal="right" vertical="top"/>
    </xf>
    <xf numFmtId="0" fontId="0" fillId="0" borderId="0" xfId="0" applyAlignment="1">
      <alignment vertical="top" wrapText="1"/>
    </xf>
    <xf numFmtId="0" fontId="43" fillId="0" borderId="0" xfId="0" applyFont="1" applyAlignment="1">
      <alignment vertical="center" wrapText="1"/>
    </xf>
    <xf numFmtId="0" fontId="0" fillId="0" borderId="0" xfId="0" applyBorder="1" applyAlignment="1">
      <alignment vertical="top"/>
    </xf>
    <xf numFmtId="0" fontId="0" fillId="0" borderId="0" xfId="0" applyBorder="1" applyAlignment="1">
      <alignment horizontal="right" vertical="top" wrapText="1"/>
    </xf>
    <xf numFmtId="0" fontId="0" fillId="0" borderId="0" xfId="0" applyBorder="1" applyAlignment="1">
      <alignment vertical="top" wrapText="1"/>
    </xf>
    <xf numFmtId="0" fontId="0" fillId="0" borderId="0" xfId="0" applyAlignment="1">
      <alignment horizontal="left" vertical="top"/>
    </xf>
    <xf numFmtId="0" fontId="0" fillId="0" borderId="11" xfId="0" applyFill="1" applyBorder="1" applyAlignment="1">
      <alignment horizontal="right" vertical="top"/>
    </xf>
    <xf numFmtId="0" fontId="44" fillId="0" borderId="0" xfId="0" applyFont="1" applyAlignment="1">
      <alignment horizontal="right" vertical="top"/>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NumberFormat="1" applyBorder="1" applyAlignment="1">
      <alignment horizontal="left" vertical="top" wrapText="1"/>
    </xf>
    <xf numFmtId="0" fontId="0" fillId="0" borderId="10" xfId="0" applyBorder="1" applyAlignment="1">
      <alignment horizontal="left" vertical="top"/>
    </xf>
    <xf numFmtId="0" fontId="0" fillId="0" borderId="10" xfId="0" applyBorder="1" applyAlignment="1">
      <alignment/>
    </xf>
    <xf numFmtId="0" fontId="25" fillId="0" borderId="12" xfId="0" applyFont="1" applyBorder="1" applyAlignment="1">
      <alignment vertical="top" wrapText="1"/>
    </xf>
    <xf numFmtId="0" fontId="25" fillId="0" borderId="13" xfId="0" applyFont="1" applyFill="1" applyBorder="1" applyAlignment="1">
      <alignment vertical="top" wrapText="1"/>
    </xf>
    <xf numFmtId="0" fontId="45" fillId="0" borderId="0" xfId="0" applyFont="1" applyAlignment="1">
      <alignment/>
    </xf>
    <xf numFmtId="0" fontId="46" fillId="0" borderId="10" xfId="0" applyFont="1" applyBorder="1" applyAlignment="1">
      <alignment horizontal="right" vertical="top"/>
    </xf>
    <xf numFmtId="0" fontId="0" fillId="33" borderId="10" xfId="0" applyFill="1" applyBorder="1" applyAlignment="1">
      <alignment horizontal="left" vertical="top"/>
    </xf>
    <xf numFmtId="0" fontId="0" fillId="0" borderId="14" xfId="0" applyBorder="1" applyAlignment="1">
      <alignment horizontal="left" vertical="top"/>
    </xf>
    <xf numFmtId="0" fontId="0" fillId="0" borderId="14" xfId="0" applyNumberFormat="1" applyBorder="1" applyAlignment="1">
      <alignment horizontal="left" vertical="top"/>
    </xf>
    <xf numFmtId="0" fontId="37" fillId="33" borderId="10" xfId="0" applyFont="1" applyFill="1" applyBorder="1" applyAlignment="1">
      <alignment horizontal="left" vertical="top"/>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29" borderId="10" xfId="0" applyFill="1" applyBorder="1" applyAlignment="1">
      <alignment horizontal="left" vertical="top"/>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s.muni.cz/auth/ucitel/student_info?fakulta=1423;obdobi=7046;predmet=994170;infouco=459956" TargetMode="External" /><Relationship Id="rId2" Type="http://schemas.openxmlformats.org/officeDocument/2006/relationships/hyperlink" Target="https://is.muni.cz/auth/ucitel/student_info?fakulta=1423;obdobi=7046;predmet=994170;infouco=327411" TargetMode="External" /><Relationship Id="rId3" Type="http://schemas.openxmlformats.org/officeDocument/2006/relationships/hyperlink" Target="https://is.muni.cz/auth/ucitel/student_info?fakulta=1423;obdobi=7046;predmet=994170;infouco=459934" TargetMode="External" /><Relationship Id="rId4" Type="http://schemas.openxmlformats.org/officeDocument/2006/relationships/hyperlink" Target="https://is.muni.cz/auth/ucitel/student_info?fakulta=1423;obdobi=7046;predmet=994170;infouco=460060" TargetMode="External" /><Relationship Id="rId5" Type="http://schemas.openxmlformats.org/officeDocument/2006/relationships/hyperlink" Target="https://is.muni.cz/auth/ucitel/student_info?fakulta=1423;obdobi=7046;predmet=994170;infouco=460158" TargetMode="External" /><Relationship Id="rId6" Type="http://schemas.openxmlformats.org/officeDocument/2006/relationships/hyperlink" Target="https://is.muni.cz/auth/ucitel/student_info?fakulta=1423;obdobi=7046;predmet=994170;infouco=460277" TargetMode="External" /><Relationship Id="rId7" Type="http://schemas.openxmlformats.org/officeDocument/2006/relationships/hyperlink" Target="https://is.muni.cz/auth/ucitel/student_info?fakulta=1423;obdobi=7046;predmet=994170;infouco=459932" TargetMode="External" /><Relationship Id="rId8" Type="http://schemas.openxmlformats.org/officeDocument/2006/relationships/hyperlink" Target="https://is.muni.cz/auth/ucitel/student_info?fakulta=1423;obdobi=7046;predmet=994170;infouco=460319" TargetMode="External" /><Relationship Id="rId9" Type="http://schemas.openxmlformats.org/officeDocument/2006/relationships/hyperlink" Target="https://is.muni.cz/auth/ucitel/student_info?fakulta=1423;obdobi=7046;predmet=994170;infouco=459967" TargetMode="External" /><Relationship Id="rId10" Type="http://schemas.openxmlformats.org/officeDocument/2006/relationships/hyperlink" Target="https://is.muni.cz/auth/ucitel/student_info?fakulta=1423;obdobi=7046;predmet=994170;infouco=459949" TargetMode="External" /><Relationship Id="rId11" Type="http://schemas.openxmlformats.org/officeDocument/2006/relationships/hyperlink" Target="https://is.muni.cz/auth/ucitel/student_info?fakulta=1423;obdobi=7046;predmet=994170;infouco=460303" TargetMode="External" /><Relationship Id="rId12" Type="http://schemas.openxmlformats.org/officeDocument/2006/relationships/hyperlink" Target="https://is.muni.cz/auth/ucitel/student_info?fakulta=1423;obdobi=7046;predmet=994170;infouco=462341" TargetMode="External" /><Relationship Id="rId13" Type="http://schemas.openxmlformats.org/officeDocument/2006/relationships/hyperlink" Target="https://is.muni.cz/auth/ucitel/student_info?fakulta=1423;obdobi=7046;predmet=994170;infouco=450547" TargetMode="External" /><Relationship Id="rId14" Type="http://schemas.openxmlformats.org/officeDocument/2006/relationships/hyperlink" Target="https://is.muni.cz/auth/ucitel/student_info?fakulta=1423;obdobi=7046;predmet=994170;infouco=460179" TargetMode="External" /><Relationship Id="rId15" Type="http://schemas.openxmlformats.org/officeDocument/2006/relationships/hyperlink" Target="https://is.muni.cz/auth/ucitel/student_info?fakulta=1423;obdobi=7046;predmet=994170;infouco=460103" TargetMode="External" /><Relationship Id="rId16" Type="http://schemas.openxmlformats.org/officeDocument/2006/relationships/hyperlink" Target="https://is.muni.cz/auth/ucitel/student_info?fakulta=1423;obdobi=7046;predmet=994170;infouco=450606" TargetMode="External" /><Relationship Id="rId17" Type="http://schemas.openxmlformats.org/officeDocument/2006/relationships/hyperlink" Target="https://is.muni.cz/auth/ucitel/student_info?fakulta=1423;obdobi=7046;predmet=994170;infouco=458735" TargetMode="External" /><Relationship Id="rId18" Type="http://schemas.openxmlformats.org/officeDocument/2006/relationships/hyperlink" Target="https://is.muni.cz/auth/ucitel/student_info?fakulta=1423;obdobi=7046;predmet=994170;infouco=460052" TargetMode="External" /><Relationship Id="rId19" Type="http://schemas.openxmlformats.org/officeDocument/2006/relationships/hyperlink" Target="https://is.muni.cz/auth/ucitel/student_info?fakulta=1423;obdobi=7046;predmet=994170;infouco=458010" TargetMode="External" /><Relationship Id="rId20" Type="http://schemas.openxmlformats.org/officeDocument/2006/relationships/hyperlink" Target="https://is.muni.cz/auth/ucitel/student_info?fakulta=1423;obdobi=7046;predmet=994170;infouco=457822" TargetMode="External" /><Relationship Id="rId21" Type="http://schemas.openxmlformats.org/officeDocument/2006/relationships/hyperlink" Target="https://is.muni.cz/auth/ucitel/student_info?fakulta=1423;obdobi=7046;predmet=994170;infouco=460237" TargetMode="External" /><Relationship Id="rId22" Type="http://schemas.openxmlformats.org/officeDocument/2006/relationships/hyperlink" Target="https://is.muni.cz/auth/ucitel/student_info?fakulta=1423;obdobi=7046;predmet=994170;infouco=456607" TargetMode="External" /><Relationship Id="rId23" Type="http://schemas.openxmlformats.org/officeDocument/2006/relationships/hyperlink" Target="https://is.muni.cz/auth/ucitel/student_info?fakulta=1423;obdobi=7046;predmet=994170;infouco=459957" TargetMode="External" /><Relationship Id="rId24" Type="http://schemas.openxmlformats.org/officeDocument/2006/relationships/hyperlink" Target="https://is.muni.cz/auth/ucitel/student_info?fakulta=1423;obdobi=7046;predmet=994170;infouco=455874" TargetMode="External" /><Relationship Id="rId25" Type="http://schemas.openxmlformats.org/officeDocument/2006/relationships/hyperlink" Target="https://is.muni.cz/auth/ucitel/student_info?fakulta=1423;obdobi=7046;predmet=994170;infouco=459900" TargetMode="External" /><Relationship Id="rId26" Type="http://schemas.openxmlformats.org/officeDocument/2006/relationships/hyperlink" Target="https://is.muni.cz/auth/ucitel/student_info?fakulta=1423;obdobi=7046;predmet=994170;infouco=459866" TargetMode="External" /><Relationship Id="rId27" Type="http://schemas.openxmlformats.org/officeDocument/2006/relationships/hyperlink" Target="https://is.muni.cz/auth/ucitel/student_info?fakulta=1423;obdobi=7046;predmet=994170;infouco=459886" TargetMode="External" /><Relationship Id="rId28" Type="http://schemas.openxmlformats.org/officeDocument/2006/relationships/hyperlink" Target="https://is.muni.cz/auth/ucitel/student_info?fakulta=1423;obdobi=7046;predmet=994170;infouco=456650" TargetMode="External" /><Relationship Id="rId29" Type="http://schemas.openxmlformats.org/officeDocument/2006/relationships/hyperlink" Target="https://is.muni.cz/auth/ucitel/student_info?fakulta=1423;obdobi=7046;predmet=994170;infouco=460278" TargetMode="External" /><Relationship Id="rId30" Type="http://schemas.openxmlformats.org/officeDocument/2006/relationships/hyperlink" Target="https://is.muni.cz/auth/ucitel/student_info?fakulta=1423;obdobi=7046;predmet=994170;infouco=460114" TargetMode="External" /><Relationship Id="rId31" Type="http://schemas.openxmlformats.org/officeDocument/2006/relationships/hyperlink" Target="https://is.muni.cz/auth/ucitel/student_info?fakulta=1423;obdobi=7046;predmet=994170;infouco=459858" TargetMode="External" /><Relationship Id="rId32" Type="http://schemas.openxmlformats.org/officeDocument/2006/relationships/hyperlink" Target="https://is.muni.cz/auth/ucitel/student_info?fakulta=1423;obdobi=7046;predmet=994170;infouco=476231" TargetMode="External" /><Relationship Id="rId33" Type="http://schemas.openxmlformats.org/officeDocument/2006/relationships/hyperlink" Target="https://is.muni.cz/auth/ucitel/student_info?fakulta=1423;obdobi=7046;predmet=994170;infouco=460063" TargetMode="External" /><Relationship Id="rId34" Type="http://schemas.openxmlformats.org/officeDocument/2006/relationships/hyperlink" Target="https://is.muni.cz/auth/ucitel/student_info?fakulta=1423;obdobi=7046;predmet=994170;infouco=459847" TargetMode="External" /><Relationship Id="rId35" Type="http://schemas.openxmlformats.org/officeDocument/2006/relationships/hyperlink" Target="https://is.muni.cz/auth/ucitel/student_info?fakulta=1423;obdobi=7046;predmet=994170;infouco=460085" TargetMode="External" /><Relationship Id="rId36" Type="http://schemas.openxmlformats.org/officeDocument/2006/relationships/hyperlink" Target="https://is.muni.cz/auth/ucitel/student_info?fakulta=1423;obdobi=7046;predmet=994170;infouco=460298" TargetMode="External" /><Relationship Id="rId37" Type="http://schemas.openxmlformats.org/officeDocument/2006/relationships/hyperlink" Target="https://is.muni.cz/auth/ucitel/student_info?fakulta=1423;obdobi=7046;predmet=994170;infouco=459797" TargetMode="External" /><Relationship Id="rId38" Type="http://schemas.openxmlformats.org/officeDocument/2006/relationships/hyperlink" Target="https://is.muni.cz/auth/ucitel/student_info?fakulta=1423;obdobi=7046;predmet=994170;infouco=450692" TargetMode="External" /><Relationship Id="rId39" Type="http://schemas.openxmlformats.org/officeDocument/2006/relationships/hyperlink" Target="https://is.muni.cz/auth/ucitel/student_info?fakulta=1423;obdobi=7046;predmet=994170;infouco=460061" TargetMode="External" /><Relationship Id="rId40" Type="http://schemas.openxmlformats.org/officeDocument/2006/relationships/hyperlink" Target="https://is.muni.cz/auth/ucitel/student_info?fakulta=1423;obdobi=7046;predmet=994170;infouco=460030" TargetMode="External" /><Relationship Id="rId41" Type="http://schemas.openxmlformats.org/officeDocument/2006/relationships/hyperlink" Target="https://is.muni.cz/auth/ucitel/student_info?fakulta=1423;obdobi=7046;predmet=994170;infouco=459918" TargetMode="External" /><Relationship Id="rId42" Type="http://schemas.openxmlformats.org/officeDocument/2006/relationships/hyperlink" Target="https://is.muni.cz/auth/ucitel/student_info?fakulta=1423;obdobi=7046;predmet=994170;infouco=450637" TargetMode="External" /><Relationship Id="rId43" Type="http://schemas.openxmlformats.org/officeDocument/2006/relationships/hyperlink" Target="https://is.muni.cz/auth/ucitel/student_info?fakulta=1423;obdobi=7046;predmet=994170;infouco=460078" TargetMode="External" /><Relationship Id="rId44" Type="http://schemas.openxmlformats.org/officeDocument/2006/relationships/hyperlink" Target="https://is.muni.cz/auth/ucitel/student_info?fakulta=1423;obdobi=7046;predmet=994170;infouco=459830" TargetMode="External" /><Relationship Id="rId45" Type="http://schemas.openxmlformats.org/officeDocument/2006/relationships/hyperlink" Target="https://is.muni.cz/auth/ucitel/student_info?fakulta=1423;obdobi=7046;predmet=994170;infouco=460316" TargetMode="External" /><Relationship Id="rId46" Type="http://schemas.openxmlformats.org/officeDocument/2006/relationships/hyperlink" Target="https://is.muni.cz/auth/ucitel/student_info?fakulta=1423;obdobi=7046;predmet=994170;infouco=458142" TargetMode="External" /><Relationship Id="rId47" Type="http://schemas.openxmlformats.org/officeDocument/2006/relationships/hyperlink" Target="https://is.muni.cz/auth/ucitel/student_info?fakulta=1423;obdobi=7046;predmet=994170;infouco=459973" TargetMode="External" /><Relationship Id="rId48" Type="http://schemas.openxmlformats.org/officeDocument/2006/relationships/hyperlink" Target="https://is.muni.cz/auth/ucitel/student_info?fakulta=1423;obdobi=7046;predmet=994170;infouco=460193" TargetMode="External" /><Relationship Id="rId49" Type="http://schemas.openxmlformats.org/officeDocument/2006/relationships/hyperlink" Target="https://is.muni.cz/auth/ucitel/student_info?fakulta=1423;obdobi=7046;predmet=994170;infouco=439823" TargetMode="External" /><Relationship Id="rId50" Type="http://schemas.openxmlformats.org/officeDocument/2006/relationships/hyperlink" Target="https://is.muni.cz/auth/ucitel/student_info?fakulta=1423;obdobi=7046;predmet=994170;infouco=450650" TargetMode="External" /><Relationship Id="rId51" Type="http://schemas.openxmlformats.org/officeDocument/2006/relationships/hyperlink" Target="https://is.muni.cz/auth/ucitel/student_info?fakulta=1423;obdobi=7046;predmet=994170;infouco=444336" TargetMode="External" /><Relationship Id="rId52" Type="http://schemas.openxmlformats.org/officeDocument/2006/relationships/hyperlink" Target="https://is.muni.cz/auth/ucitel/student_info?fakulta=1423;obdobi=7046;predmet=994170;infouco=460053" TargetMode="External" /><Relationship Id="rId53" Type="http://schemas.openxmlformats.org/officeDocument/2006/relationships/hyperlink" Target="https://is.muni.cz/auth/ucitel/student_info?fakulta=1423;obdobi=7046;predmet=994170;infouco=473384" TargetMode="External" /><Relationship Id="rId54" Type="http://schemas.openxmlformats.org/officeDocument/2006/relationships/hyperlink" Target="https://is.muni.cz/auth/ucitel/student_info?fakulta=1423;obdobi=7046;predmet=994170;infouco=459950" TargetMode="External" /><Relationship Id="rId55" Type="http://schemas.openxmlformats.org/officeDocument/2006/relationships/hyperlink" Target="https://is.muni.cz/auth/ucitel/student_info?fakulta=1423;obdobi=7046;predmet=994170;infouco=449636" TargetMode="External" /><Relationship Id="rId56" Type="http://schemas.openxmlformats.org/officeDocument/2006/relationships/hyperlink" Target="https://is.muni.cz/auth/ucitel/student_info?fakulta=1423;obdobi=7046;predmet=994170;infouco=457676" TargetMode="External" /><Relationship Id="rId57" Type="http://schemas.openxmlformats.org/officeDocument/2006/relationships/hyperlink" Target="https://is.muni.cz/auth/ucitel/student_info?fakulta=1423;obdobi=7046;predmet=994170;infouco=460121" TargetMode="External" /><Relationship Id="rId58" Type="http://schemas.openxmlformats.org/officeDocument/2006/relationships/hyperlink" Target="https://is.muni.cz/auth/ucitel/student_info?fakulta=1423;obdobi=7046;predmet=994170;infouco=476285" TargetMode="External" /><Relationship Id="rId59" Type="http://schemas.openxmlformats.org/officeDocument/2006/relationships/hyperlink" Target="https://is.muni.cz/auth/ucitel/student_info?fakulta=1423;obdobi=7046;predmet=994170;infouco=459980" TargetMode="External" /><Relationship Id="rId60" Type="http://schemas.openxmlformats.org/officeDocument/2006/relationships/hyperlink" Target="https://is.muni.cz/auth/ucitel/student_info?fakulta=1423;obdobi=7046;predmet=994170;infouco=460018" TargetMode="External" /><Relationship Id="rId61" Type="http://schemas.openxmlformats.org/officeDocument/2006/relationships/hyperlink" Target="https://is.muni.cz/auth/ucitel/student_info?fakulta=1423;obdobi=7046;predmet=994170;infouco=450471" TargetMode="External" /><Relationship Id="rId62" Type="http://schemas.openxmlformats.org/officeDocument/2006/relationships/hyperlink" Target="https://is.muni.cz/auth/ucitel/student_info?fakulta=1423;obdobi=7046;predmet=994170;infouco=476313" TargetMode="External" /><Relationship Id="rId63" Type="http://schemas.openxmlformats.org/officeDocument/2006/relationships/hyperlink" Target="https://is.muni.cz/auth/ucitel/student_info?fakulta=1423;obdobi=7046;predmet=994170;infouco=459997" TargetMode="External" /><Relationship Id="rId64" Type="http://schemas.openxmlformats.org/officeDocument/2006/relationships/hyperlink" Target="https://is.muni.cz/auth/ucitel/student_info?fakulta=1423;obdobi=7046;predmet=994170;infouco=460105" TargetMode="External" /><Relationship Id="rId65" Type="http://schemas.openxmlformats.org/officeDocument/2006/relationships/hyperlink" Target="https://is.muni.cz/auth/ucitel/student_info?fakulta=1423;obdobi=7046;predmet=994170;infouco=460024" TargetMode="External" /><Relationship Id="rId66" Type="http://schemas.openxmlformats.org/officeDocument/2006/relationships/hyperlink" Target="https://is.muni.cz/auth/ucitel/student_info?fakulta=1423;obdobi=7046;predmet=994170;infouco=460170" TargetMode="External" /><Relationship Id="rId67" Type="http://schemas.openxmlformats.org/officeDocument/2006/relationships/hyperlink" Target="https://is.muni.cz/auth/ucitel/student_info?fakulta=1423;obdobi=7046;predmet=994170;infouco=459859" TargetMode="External" /><Relationship Id="rId68" Type="http://schemas.openxmlformats.org/officeDocument/2006/relationships/hyperlink" Target="https://is.muni.cz/auth/ucitel/student_info?fakulta=1423;obdobi=7046;predmet=994170;infouco=459894" TargetMode="External" /><Relationship Id="rId69" Type="http://schemas.openxmlformats.org/officeDocument/2006/relationships/hyperlink" Target="https://is.muni.cz/auth/ucitel/student_info?fakulta=1423;obdobi=7046;predmet=994170;infouco=462325" TargetMode="External" /><Relationship Id="rId70" Type="http://schemas.openxmlformats.org/officeDocument/2006/relationships/hyperlink" Target="https://is.muni.cz/auth/ucitel/student_info?fakulta=1423;obdobi=7046;predmet=994170;infouco=460107" TargetMode="External" /><Relationship Id="rId71" Type="http://schemas.openxmlformats.org/officeDocument/2006/relationships/hyperlink" Target="https://is.muni.cz/auth/ucitel/student_info?fakulta=1423;obdobi=7046;predmet=994170;infouco=459848" TargetMode="External" /><Relationship Id="rId72" Type="http://schemas.openxmlformats.org/officeDocument/2006/relationships/hyperlink" Target="https://is.muni.cz/auth/ucitel/student_info?fakulta=1423;obdobi=7046;predmet=994170;infouco=465256" TargetMode="External" /><Relationship Id="rId73" Type="http://schemas.openxmlformats.org/officeDocument/2006/relationships/hyperlink" Target="https://is.muni.cz/auth/ucitel/student_info?fakulta=1423;obdobi=7046;predmet=994170;infouco=459958" TargetMode="External" /><Relationship Id="rId74" Type="http://schemas.openxmlformats.org/officeDocument/2006/relationships/hyperlink" Target="https://is.muni.cz/auth/ucitel/student_info?fakulta=1423;obdobi=7046;predmet=994170;infouco=459836" TargetMode="External" /><Relationship Id="rId75" Type="http://schemas.openxmlformats.org/officeDocument/2006/relationships/hyperlink" Target="https://is.muni.cz/auth/ucitel/student_info?fakulta=1423;obdobi=7046;predmet=994170;infouco=460016" TargetMode="External" /><Relationship Id="rId76" Type="http://schemas.openxmlformats.org/officeDocument/2006/relationships/hyperlink" Target="https://is.muni.cz/auth/ucitel/student_info?fakulta=1423;obdobi=7046;predmet=994170;infouco=457756" TargetMode="External" /><Relationship Id="rId77" Type="http://schemas.openxmlformats.org/officeDocument/2006/relationships/hyperlink" Target="https://is.muni.cz/auth/ucitel/student_info?fakulta=1423;obdobi=7046;predmet=994170;infouco=460076" TargetMode="External" /><Relationship Id="rId78" Type="http://schemas.openxmlformats.org/officeDocument/2006/relationships/hyperlink" Target="https://is.muni.cz/auth/ucitel/student_info?fakulta=1423;obdobi=7046;predmet=994170;infouco=459831" TargetMode="External" /><Relationship Id="rId79" Type="http://schemas.openxmlformats.org/officeDocument/2006/relationships/hyperlink" Target="https://is.muni.cz/auth/ucitel/student_info?fakulta=1423;obdobi=7046;predmet=994170;infouco=427117" TargetMode="External" /><Relationship Id="rId80" Type="http://schemas.openxmlformats.org/officeDocument/2006/relationships/hyperlink" Target="https://is.muni.cz/auth/ucitel/student_info?fakulta=1423;obdobi=7046;predmet=994170;infouco=460133" TargetMode="External" /><Relationship Id="rId81" Type="http://schemas.openxmlformats.org/officeDocument/2006/relationships/hyperlink" Target="https://is.muni.cz/auth/ucitel/student_info?fakulta=1423;obdobi=7046;predmet=994170;infouco=460017" TargetMode="External" /><Relationship Id="rId82" Type="http://schemas.openxmlformats.org/officeDocument/2006/relationships/hyperlink" Target="https://is.muni.cz/auth/ucitel/student_info?fakulta=1423;obdobi=7046;predmet=994170;infouco=459827" TargetMode="External" /><Relationship Id="rId83" Type="http://schemas.openxmlformats.org/officeDocument/2006/relationships/hyperlink" Target="https://is.muni.cz/auth/ucitel/student_info?fakulta=1423;obdobi=7046;predmet=994170;infouco=458022" TargetMode="External" /><Relationship Id="rId84" Type="http://schemas.openxmlformats.org/officeDocument/2006/relationships/hyperlink" Target="https://is.muni.cz/auth/ucitel/student_info?fakulta=1423;obdobi=7046;predmet=994170;infouco=450498" TargetMode="External" /><Relationship Id="rId85" Type="http://schemas.openxmlformats.org/officeDocument/2006/relationships/hyperlink" Target="https://is.muni.cz/auth/ucitel/student_info?fakulta=1423;obdobi=7046;predmet=994170;infouco=458652" TargetMode="External" /><Relationship Id="rId86" Type="http://schemas.openxmlformats.org/officeDocument/2006/relationships/hyperlink" Target="https://is.muni.cz/auth/ucitel/student_info?fakulta=1423;obdobi=7046;predmet=994170;infouco=476286" TargetMode="External" /><Relationship Id="rId87" Type="http://schemas.openxmlformats.org/officeDocument/2006/relationships/hyperlink" Target="https://is.muni.cz/auth/ucitel/student_info?fakulta=1423;obdobi=7046;predmet=994170;infouco=448787" TargetMode="External" /><Relationship Id="rId88" Type="http://schemas.openxmlformats.org/officeDocument/2006/relationships/hyperlink" Target="https://is.muni.cz/auth/ucitel/student_info?fakulta=1423;obdobi=7046;predmet=994170;infouco=460054" TargetMode="External" /><Relationship Id="rId89" Type="http://schemas.openxmlformats.org/officeDocument/2006/relationships/hyperlink" Target="https://is.muni.cz/auth/ucitel/student_info?fakulta=1423;obdobi=7046;predmet=994170;infouco=457961" TargetMode="External" /><Relationship Id="rId90" Type="http://schemas.openxmlformats.org/officeDocument/2006/relationships/hyperlink" Target="https://is.muni.cz/auth/ucitel/student_info?fakulta=1423;obdobi=7046;predmet=994170;infouco=460318" TargetMode="External" /><Relationship Id="rId91" Type="http://schemas.openxmlformats.org/officeDocument/2006/relationships/hyperlink" Target="https://is.muni.cz/auth/ucitel/student_info?fakulta=1423;obdobi=7046;predmet=994170;infouco=460119" TargetMode="External" /><Relationship Id="rId92" Type="http://schemas.openxmlformats.org/officeDocument/2006/relationships/hyperlink" Target="https://is.muni.cz/auth/ucitel/student_info?fakulta=1423;obdobi=7046;predmet=994170;infouco=460212" TargetMode="External" /><Relationship Id="rId93" Type="http://schemas.openxmlformats.org/officeDocument/2006/relationships/hyperlink" Target="https://is.muni.cz/auth/ucitel/student_info?fakulta=1423;obdobi=7046;predmet=994170;infouco=449003" TargetMode="External" /><Relationship Id="rId94" Type="http://schemas.openxmlformats.org/officeDocument/2006/relationships/hyperlink" Target="https://is.muni.cz/auth/ucitel/student_info?fakulta=1423;obdobi=7046;predmet=994170;infouco=459890" TargetMode="External" /><Relationship Id="rId95" Type="http://schemas.openxmlformats.org/officeDocument/2006/relationships/hyperlink" Target="https://is.muni.cz/auth/ucitel/student_info?fakulta=1423;obdobi=7046;predmet=994170;infouco=450744" TargetMode="External" /><Relationship Id="rId96" Type="http://schemas.openxmlformats.org/officeDocument/2006/relationships/hyperlink" Target="https://is.muni.cz/auth/ucitel/student_info?fakulta=1423;obdobi=7046;predmet=994170;infouco=460137" TargetMode="External" /><Relationship Id="rId97" Type="http://schemas.openxmlformats.org/officeDocument/2006/relationships/hyperlink" Target="https://is.muni.cz/auth/ucitel/student_info?fakulta=1423;obdobi=7046;predmet=994170;infouco=459917" TargetMode="External" /><Relationship Id="rId98" Type="http://schemas.openxmlformats.org/officeDocument/2006/relationships/hyperlink" Target="https://is.muni.cz/auth/ucitel/student_info?fakulta=1423;obdobi=7046;predmet=994170;infouco=456035" TargetMode="External" /><Relationship Id="rId99" Type="http://schemas.openxmlformats.org/officeDocument/2006/relationships/hyperlink" Target="https://is.muni.cz/auth/ucitel/student_info?fakulta=1423;obdobi=7046;predmet=994170;infouco=460187" TargetMode="External" /><Relationship Id="rId100" Type="http://schemas.openxmlformats.org/officeDocument/2006/relationships/hyperlink" Target="https://is.muni.cz/auth/ucitel/student_info?fakulta=1423;obdobi=7046;predmet=994170;infouco=406694" TargetMode="External" /><Relationship Id="rId101" Type="http://schemas.openxmlformats.org/officeDocument/2006/relationships/hyperlink" Target="https://is.muni.cz/auth/ucitel/student_info?fakulta=1423;obdobi=7046;predmet=994170;infouco=438900" TargetMode="External" /><Relationship Id="rId102" Type="http://schemas.openxmlformats.org/officeDocument/2006/relationships/hyperlink" Target="https://is.muni.cz/auth/ucitel/student_info?fakulta=1423;obdobi=7046;predmet=994170;infouco=459963" TargetMode="External" /><Relationship Id="rId103" Type="http://schemas.openxmlformats.org/officeDocument/2006/relationships/hyperlink" Target="https://is.muni.cz/auth/ucitel/student_info?fakulta=1423;obdobi=7046;predmet=994170;infouco=459989" TargetMode="External" /><Relationship Id="rId104" Type="http://schemas.openxmlformats.org/officeDocument/2006/relationships/hyperlink" Target="https://is.muni.cz/auth/ucitel/student_info?fakulta=1423;obdobi=7046;predmet=994170;infouco=460304" TargetMode="External" /><Relationship Id="rId105" Type="http://schemas.openxmlformats.org/officeDocument/2006/relationships/hyperlink" Target="https://is.muni.cz/auth/ucitel/student_info?fakulta=1423;obdobi=7046;predmet=994170;infouco=460177" TargetMode="External" /><Relationship Id="rId106" Type="http://schemas.openxmlformats.org/officeDocument/2006/relationships/hyperlink" Target="https://is.muni.cz/auth/ucitel/student_info?fakulta=1423;obdobi=7046;predmet=994170;infouco=457504" TargetMode="External" /><Relationship Id="rId107" Type="http://schemas.openxmlformats.org/officeDocument/2006/relationships/hyperlink" Target="https://is.muni.cz/auth/ucitel/student_info?fakulta=1423;obdobi=7046;predmet=994170;infouco=459908" TargetMode="External" /><Relationship Id="rId108" Type="http://schemas.openxmlformats.org/officeDocument/2006/relationships/hyperlink" Target="https://is.muni.cz/auth/ucitel/student_info?fakulta=1423;obdobi=7046;predmet=994170;infouco=414617" TargetMode="External" /><Relationship Id="rId109" Type="http://schemas.openxmlformats.org/officeDocument/2006/relationships/hyperlink" Target="https://is.muni.cz/auth/ucitel/student_info?fakulta=1423;obdobi=7046;predmet=994170;infouco=460209" TargetMode="External" /><Relationship Id="rId110" Type="http://schemas.openxmlformats.org/officeDocument/2006/relationships/hyperlink" Target="https://is.muni.cz/auth/ucitel/student_info?fakulta=1423;obdobi=7046;predmet=994170;infouco=460162" TargetMode="External" /><Relationship Id="rId111" Type="http://schemas.openxmlformats.org/officeDocument/2006/relationships/hyperlink" Target="https://is.muni.cz/auth/ucitel/student_info?fakulta=1423;obdobi=7046;predmet=994170;infouco=457826" TargetMode="External" /><Relationship Id="rId112" Type="http://schemas.openxmlformats.org/officeDocument/2006/relationships/hyperlink" Target="https://is.muni.cz/auth/ucitel/student_info?fakulta=1423;obdobi=7046;predmet=994170;infouco=453591" TargetMode="External" /><Relationship Id="rId113" Type="http://schemas.openxmlformats.org/officeDocument/2006/relationships/hyperlink" Target="https://is.muni.cz/auth/ucitel/student_info?fakulta=1423;obdobi=7046;predmet=994170;infouco=460268" TargetMode="External" /><Relationship Id="rId114" Type="http://schemas.openxmlformats.org/officeDocument/2006/relationships/hyperlink" Target="https://is.muni.cz/auth/ucitel/student_info?fakulta=1423;obdobi=7046;predmet=994170;infouco=459876" TargetMode="External" /><Relationship Id="rId115" Type="http://schemas.openxmlformats.org/officeDocument/2006/relationships/hyperlink" Target="https://is.muni.cz/auth/ucitel/student_info?fakulta=1423;obdobi=7046;predmet=994170;infouco=455821" TargetMode="External" /><Relationship Id="rId116" Type="http://schemas.openxmlformats.org/officeDocument/2006/relationships/hyperlink" Target="https://is.muni.cz/auth/ucitel/student_info?fakulta=1423;obdobi=7046;predmet=994170;infouco=459966" TargetMode="External" /><Relationship Id="rId117" Type="http://schemas.openxmlformats.org/officeDocument/2006/relationships/hyperlink" Target="https://is.muni.cz/auth/ucitel/student_info?fakulta=1423;obdobi=7046;predmet=994170;infouco=460183" TargetMode="External" /><Relationship Id="rId118" Type="http://schemas.openxmlformats.org/officeDocument/2006/relationships/hyperlink" Target="https://is.muni.cz/auth/ucitel/student_info?fakulta=1423;obdobi=7046;predmet=994170;infouco=460088" TargetMode="External" /><Relationship Id="rId119" Type="http://schemas.openxmlformats.org/officeDocument/2006/relationships/hyperlink" Target="https://is.muni.cz/auth/ucitel/student_info?fakulta=1423;obdobi=7046;predmet=994170;infouco=460329" TargetMode="External" /><Relationship Id="rId120" Type="http://schemas.openxmlformats.org/officeDocument/2006/relationships/hyperlink" Target="https://is.muni.cz/auth/ucitel/student_info?fakulta=1423;obdobi=7046;predmet=994170;infouco=460205" TargetMode="External" /><Relationship Id="rId121" Type="http://schemas.openxmlformats.org/officeDocument/2006/relationships/hyperlink" Target="https://is.muni.cz/auth/ucitel/student_info?fakulta=1423;obdobi=7046;predmet=994170;infouco=460306" TargetMode="External" /><Relationship Id="rId122" Type="http://schemas.openxmlformats.org/officeDocument/2006/relationships/hyperlink" Target="https://is.muni.cz/auth/ucitel/student_info?fakulta=1423;obdobi=7046;predmet=994170;infouco=449676" TargetMode="External" /><Relationship Id="rId123" Type="http://schemas.openxmlformats.org/officeDocument/2006/relationships/hyperlink" Target="https://is.muni.cz/auth/ucitel/student_info?fakulta=1423;obdobi=7046;predmet=994170;infouco=460059" TargetMode="External" /><Relationship Id="rId124" Type="http://schemas.openxmlformats.org/officeDocument/2006/relationships/hyperlink" Target="https://is.muni.cz/auth/ucitel/student_info?fakulta=1423;obdobi=7046;predmet=994170;infouco=233507" TargetMode="External" /><Relationship Id="rId125" Type="http://schemas.openxmlformats.org/officeDocument/2006/relationships/hyperlink" Target="https://is.muni.cz/auth/ucitel/student_info?fakulta=1423;obdobi=7046;predmet=994170;infouco=460127" TargetMode="External" /><Relationship Id="rId126" Type="http://schemas.openxmlformats.org/officeDocument/2006/relationships/hyperlink" Target="https://is.muni.cz/auth/ucitel/student_info?fakulta=1423;obdobi=7046;predmet=994170;infouco=455906" TargetMode="External" /><Relationship Id="rId127" Type="http://schemas.openxmlformats.org/officeDocument/2006/relationships/hyperlink" Target="https://is.muni.cz/auth/ucitel/student_info?fakulta=1423;obdobi=7046;predmet=994170;infouco=436535" TargetMode="External" /><Relationship Id="rId128" Type="http://schemas.openxmlformats.org/officeDocument/2006/relationships/hyperlink" Target="https://is.muni.cz/auth/ucitel/student_info?fakulta=1423;obdobi=7046;predmet=994170;infouco=458223" TargetMode="External" /><Relationship Id="rId129" Type="http://schemas.openxmlformats.org/officeDocument/2006/relationships/hyperlink" Target="https://is.muni.cz/auth/ucitel/student_info?fakulta=1423;obdobi=7046;predmet=994170;infouco=460246" TargetMode="External" /><Relationship Id="rId130" Type="http://schemas.openxmlformats.org/officeDocument/2006/relationships/hyperlink" Target="https://is.muni.cz/auth/ucitel/student_info?fakulta=1423;obdobi=7046;predmet=994170;infouco=460258" TargetMode="External" /><Relationship Id="rId131" Type="http://schemas.openxmlformats.org/officeDocument/2006/relationships/hyperlink" Target="https://is.muni.cz/auth/ucitel/student_info?fakulta=1423;obdobi=7046;predmet=994170;infouco=476301" TargetMode="External" /><Relationship Id="rId132" Type="http://schemas.openxmlformats.org/officeDocument/2006/relationships/hyperlink" Target="https://is.muni.cz/auth/ucitel/student_info?fakulta=1423;obdobi=7046;predmet=994170;infouco=448966" TargetMode="External" /><Relationship Id="rId133" Type="http://schemas.openxmlformats.org/officeDocument/2006/relationships/hyperlink" Target="https://is.muni.cz/auth/ucitel/student_info?fakulta=1423;obdobi=7046;predmet=994170;infouco=429742" TargetMode="External" /><Relationship Id="rId134" Type="http://schemas.openxmlformats.org/officeDocument/2006/relationships/hyperlink" Target="https://is.muni.cz/auth/ucitel/student_info?fakulta=1423;obdobi=7046;predmet=994170;infouco=449088" TargetMode="External" /><Relationship Id="rId135" Type="http://schemas.openxmlformats.org/officeDocument/2006/relationships/hyperlink" Target="https://is.muni.cz/auth/ucitel/student_info?fakulta=1423;obdobi=7046;predmet=994170;infouco=460135" TargetMode="External" /><Relationship Id="rId136" Type="http://schemas.openxmlformats.org/officeDocument/2006/relationships/hyperlink" Target="https://is.muni.cz/auth/ucitel/student_info?fakulta=1423;obdobi=7046;predmet=994170;infouco=460308" TargetMode="External" /><Relationship Id="rId137" Type="http://schemas.openxmlformats.org/officeDocument/2006/relationships/hyperlink" Target="https://is.muni.cz/auth/ucitel/student_info?fakulta=1423;obdobi=7046;predmet=994170;infouco=459796" TargetMode="External" /><Relationship Id="rId138" Type="http://schemas.openxmlformats.org/officeDocument/2006/relationships/hyperlink" Target="https://is.muni.cz/auth/ucitel/student_info?fakulta=1423;obdobi=7046;predmet=994170;infouco=460266" TargetMode="External" /><Relationship Id="rId1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7"/>
  <sheetViews>
    <sheetView tabSelected="1" zoomScale="87" zoomScaleNormal="87" zoomScalePageLayoutView="0" workbookViewId="0" topLeftCell="A1">
      <selection activeCell="A3" sqref="A3:A140"/>
    </sheetView>
  </sheetViews>
  <sheetFormatPr defaultColWidth="8.7109375" defaultRowHeight="15"/>
  <cols>
    <col min="1" max="1" width="14.421875" style="1" customWidth="1"/>
    <col min="2" max="2" width="7.421875" style="1" customWidth="1"/>
    <col min="3" max="3" width="8.7109375" style="5" customWidth="1"/>
    <col min="4" max="4" width="36.28125" style="1" customWidth="1"/>
    <col min="5" max="5" width="8.7109375" style="1" customWidth="1"/>
    <col min="6" max="6" width="11.00390625" style="5" customWidth="1"/>
    <col min="7" max="7" width="34.421875" style="11" customWidth="1"/>
    <col min="8" max="8" width="8.7109375" style="1" customWidth="1"/>
    <col min="9" max="9" width="8.7109375" style="5" customWidth="1"/>
    <col min="10" max="10" width="41.28125" style="19" customWidth="1"/>
    <col min="11" max="11" width="8.7109375" style="16" customWidth="1"/>
    <col min="12" max="12" width="11.421875" style="16" customWidth="1"/>
    <col min="13" max="13" width="8.7109375" style="16" customWidth="1"/>
    <col min="14" max="14" width="8.7109375" style="0" customWidth="1"/>
    <col min="15" max="15" width="8.7109375" style="16" customWidth="1"/>
  </cols>
  <sheetData>
    <row r="1" spans="4:15" ht="14.25">
      <c r="D1" s="32"/>
      <c r="E1" s="33"/>
      <c r="F1" s="33"/>
      <c r="G1" s="33"/>
      <c r="H1" s="33"/>
      <c r="I1" s="33"/>
      <c r="J1" s="33"/>
      <c r="K1" s="33"/>
      <c r="L1" s="33"/>
      <c r="M1" s="33"/>
      <c r="N1" s="33"/>
      <c r="O1" s="34"/>
    </row>
    <row r="2" spans="3:15" ht="14.25">
      <c r="C2" s="5" t="s">
        <v>0</v>
      </c>
      <c r="D2" s="4" t="s">
        <v>1</v>
      </c>
      <c r="E2" s="4"/>
      <c r="F2" s="7" t="s">
        <v>60</v>
      </c>
      <c r="G2" s="2" t="s">
        <v>1</v>
      </c>
      <c r="H2" s="4"/>
      <c r="I2" s="7" t="s">
        <v>121</v>
      </c>
      <c r="J2" s="20" t="s">
        <v>1</v>
      </c>
      <c r="K2" s="22"/>
      <c r="L2" s="22" t="s">
        <v>199</v>
      </c>
      <c r="M2" s="28" t="s">
        <v>122</v>
      </c>
      <c r="N2" s="23" t="s">
        <v>200</v>
      </c>
      <c r="O2" s="22" t="s">
        <v>207</v>
      </c>
    </row>
    <row r="3" spans="1:15" ht="244.5" customHeight="1">
      <c r="A3" s="24"/>
      <c r="B3" s="8">
        <v>459956</v>
      </c>
      <c r="C3" s="6" t="s">
        <v>119</v>
      </c>
      <c r="D3" s="2" t="s">
        <v>48</v>
      </c>
      <c r="E3" s="2" t="s">
        <v>25</v>
      </c>
      <c r="F3" s="7" t="s">
        <v>128</v>
      </c>
      <c r="G3" s="2" t="s">
        <v>104</v>
      </c>
      <c r="H3" s="4" t="s">
        <v>25</v>
      </c>
      <c r="I3" s="7" t="s">
        <v>190</v>
      </c>
      <c r="J3" s="20" t="s">
        <v>167</v>
      </c>
      <c r="K3" s="22" t="s">
        <v>25</v>
      </c>
      <c r="L3" s="29">
        <v>60</v>
      </c>
      <c r="M3" s="28">
        <v>108</v>
      </c>
      <c r="N3" s="22">
        <f>SUM(L3:M3)</f>
        <v>168</v>
      </c>
      <c r="O3" s="22" t="str">
        <f aca="true" t="shared" si="0" ref="O3:O34">VLOOKUP(N3,grades,2,TRUE())</f>
        <v>C</v>
      </c>
    </row>
    <row r="4" spans="1:15" ht="14.25">
      <c r="A4" s="24"/>
      <c r="B4" s="8">
        <v>327411</v>
      </c>
      <c r="C4" s="7"/>
      <c r="D4" s="2"/>
      <c r="E4" s="2"/>
      <c r="F4" s="6"/>
      <c r="G4" s="2"/>
      <c r="H4" s="4"/>
      <c r="I4" s="7"/>
      <c r="J4" s="20"/>
      <c r="K4" s="22"/>
      <c r="L4" s="29">
        <f>SUM(C4+F4+I4)</f>
        <v>0</v>
      </c>
      <c r="M4" s="28"/>
      <c r="N4" s="22">
        <f aca="true" t="shared" si="1" ref="N4:N67">SUM(L4:M4)</f>
        <v>0</v>
      </c>
      <c r="O4" s="22" t="str">
        <f t="shared" si="0"/>
        <v>F</v>
      </c>
    </row>
    <row r="5" spans="1:15" ht="114.75">
      <c r="A5" s="24"/>
      <c r="B5" s="8">
        <v>459934</v>
      </c>
      <c r="C5" s="7">
        <v>30</v>
      </c>
      <c r="D5" s="2"/>
      <c r="E5" s="2" t="s">
        <v>55</v>
      </c>
      <c r="F5" s="6">
        <v>25</v>
      </c>
      <c r="G5" s="2" t="s">
        <v>66</v>
      </c>
      <c r="H5" s="2" t="s">
        <v>55</v>
      </c>
      <c r="I5" s="7">
        <v>25</v>
      </c>
      <c r="J5" s="20" t="s">
        <v>144</v>
      </c>
      <c r="K5" s="22" t="s">
        <v>55</v>
      </c>
      <c r="L5" s="29">
        <f>SUM(C5+F5+I5)</f>
        <v>80</v>
      </c>
      <c r="M5" s="28">
        <v>96</v>
      </c>
      <c r="N5" s="22">
        <f t="shared" si="1"/>
        <v>176</v>
      </c>
      <c r="O5" s="22" t="str">
        <f t="shared" si="0"/>
        <v>C</v>
      </c>
    </row>
    <row r="6" spans="1:15" ht="201">
      <c r="A6" s="24"/>
      <c r="B6" s="8">
        <v>460060</v>
      </c>
      <c r="C6" s="7" t="s">
        <v>110</v>
      </c>
      <c r="D6" s="2" t="s">
        <v>50</v>
      </c>
      <c r="E6" s="2" t="s">
        <v>25</v>
      </c>
      <c r="F6" s="6" t="s">
        <v>119</v>
      </c>
      <c r="G6" s="2" t="s">
        <v>73</v>
      </c>
      <c r="H6" s="2" t="s">
        <v>55</v>
      </c>
      <c r="I6" s="7">
        <v>20</v>
      </c>
      <c r="J6" s="20" t="s">
        <v>181</v>
      </c>
      <c r="K6" s="22" t="s">
        <v>25</v>
      </c>
      <c r="L6" s="29">
        <v>60</v>
      </c>
      <c r="M6" s="28">
        <v>118</v>
      </c>
      <c r="N6" s="22">
        <f t="shared" si="1"/>
        <v>178</v>
      </c>
      <c r="O6" s="22" t="str">
        <f t="shared" si="0"/>
        <v>B</v>
      </c>
    </row>
    <row r="7" spans="1:15" ht="345">
      <c r="A7" s="24"/>
      <c r="B7" s="8">
        <v>460158</v>
      </c>
      <c r="C7" s="7">
        <v>20</v>
      </c>
      <c r="D7" s="2" t="s">
        <v>19</v>
      </c>
      <c r="E7" s="2" t="s">
        <v>55</v>
      </c>
      <c r="F7" s="6">
        <v>20</v>
      </c>
      <c r="G7" s="2" t="s">
        <v>74</v>
      </c>
      <c r="H7" s="2" t="s">
        <v>55</v>
      </c>
      <c r="I7" s="7" t="s">
        <v>196</v>
      </c>
      <c r="J7" s="20" t="s">
        <v>177</v>
      </c>
      <c r="K7" s="22" t="s">
        <v>25</v>
      </c>
      <c r="L7" s="29">
        <v>65</v>
      </c>
      <c r="M7" s="28">
        <v>112</v>
      </c>
      <c r="N7" s="22">
        <f t="shared" si="1"/>
        <v>177</v>
      </c>
      <c r="O7" s="22" t="str">
        <f t="shared" si="0"/>
        <v>C</v>
      </c>
    </row>
    <row r="8" spans="1:15" ht="158.25">
      <c r="A8" s="24"/>
      <c r="B8" s="8">
        <v>460277</v>
      </c>
      <c r="C8" s="7">
        <v>30</v>
      </c>
      <c r="D8" s="2" t="s">
        <v>11</v>
      </c>
      <c r="E8" s="2" t="s">
        <v>55</v>
      </c>
      <c r="F8" s="6">
        <v>30</v>
      </c>
      <c r="G8" s="2" t="s">
        <v>68</v>
      </c>
      <c r="H8" s="2" t="s">
        <v>55</v>
      </c>
      <c r="I8" s="7">
        <v>20</v>
      </c>
      <c r="J8" s="20" t="s">
        <v>161</v>
      </c>
      <c r="K8" s="22" t="s">
        <v>25</v>
      </c>
      <c r="L8" s="29">
        <f>SUM(C8+F8+I8)</f>
        <v>80</v>
      </c>
      <c r="M8" s="28">
        <v>104</v>
      </c>
      <c r="N8" s="22">
        <f t="shared" si="1"/>
        <v>184</v>
      </c>
      <c r="O8" s="22" t="str">
        <f t="shared" si="0"/>
        <v>B</v>
      </c>
    </row>
    <row r="9" spans="1:15" ht="158.25">
      <c r="A9" s="24"/>
      <c r="B9" s="8">
        <v>459932</v>
      </c>
      <c r="C9" s="7" t="s">
        <v>110</v>
      </c>
      <c r="D9" s="2" t="s">
        <v>37</v>
      </c>
      <c r="E9" s="2" t="s">
        <v>59</v>
      </c>
      <c r="F9" s="6" t="s">
        <v>118</v>
      </c>
      <c r="G9" s="2" t="s">
        <v>69</v>
      </c>
      <c r="H9" s="2" t="s">
        <v>55</v>
      </c>
      <c r="I9" s="7">
        <v>25</v>
      </c>
      <c r="J9" s="20" t="s">
        <v>166</v>
      </c>
      <c r="K9" s="22" t="s">
        <v>25</v>
      </c>
      <c r="L9" s="29">
        <v>75</v>
      </c>
      <c r="M9" s="28">
        <v>104</v>
      </c>
      <c r="N9" s="22">
        <f t="shared" si="1"/>
        <v>179</v>
      </c>
      <c r="O9" s="22" t="str">
        <f t="shared" si="0"/>
        <v>B</v>
      </c>
    </row>
    <row r="10" spans="1:15" ht="186.75">
      <c r="A10" s="24"/>
      <c r="B10" s="8">
        <v>460319</v>
      </c>
      <c r="C10" s="7" t="s">
        <v>110</v>
      </c>
      <c r="D10" s="2" t="s">
        <v>51</v>
      </c>
      <c r="E10" s="2" t="s">
        <v>25</v>
      </c>
      <c r="F10" s="6" t="s">
        <v>110</v>
      </c>
      <c r="G10" s="2" t="s">
        <v>108</v>
      </c>
      <c r="H10" s="4" t="s">
        <v>25</v>
      </c>
      <c r="I10" s="7">
        <v>20</v>
      </c>
      <c r="J10" s="20" t="s">
        <v>148</v>
      </c>
      <c r="K10" s="22" t="s">
        <v>55</v>
      </c>
      <c r="L10" s="29">
        <v>60</v>
      </c>
      <c r="M10" s="28">
        <v>96</v>
      </c>
      <c r="N10" s="22">
        <f t="shared" si="1"/>
        <v>156</v>
      </c>
      <c r="O10" s="22" t="str">
        <f t="shared" si="0"/>
        <v>D</v>
      </c>
    </row>
    <row r="11" spans="1:15" ht="409.5">
      <c r="A11" s="24"/>
      <c r="B11" s="8">
        <v>459967</v>
      </c>
      <c r="C11" s="7">
        <v>15</v>
      </c>
      <c r="D11" s="2" t="s">
        <v>45</v>
      </c>
      <c r="E11" s="2" t="s">
        <v>25</v>
      </c>
      <c r="F11" s="6" t="s">
        <v>110</v>
      </c>
      <c r="G11" s="2" t="s">
        <v>100</v>
      </c>
      <c r="H11" s="4" t="s">
        <v>25</v>
      </c>
      <c r="I11" s="7" t="s">
        <v>124</v>
      </c>
      <c r="J11" s="20" t="s">
        <v>136</v>
      </c>
      <c r="K11" s="22" t="s">
        <v>55</v>
      </c>
      <c r="L11" s="30">
        <v>65</v>
      </c>
      <c r="M11" s="28">
        <v>112</v>
      </c>
      <c r="N11" s="22">
        <f t="shared" si="1"/>
        <v>177</v>
      </c>
      <c r="O11" s="22" t="str">
        <f t="shared" si="0"/>
        <v>C</v>
      </c>
    </row>
    <row r="12" spans="1:15" ht="265.5" customHeight="1">
      <c r="A12" s="24"/>
      <c r="B12" s="8">
        <v>459949</v>
      </c>
      <c r="C12" s="7">
        <v>20</v>
      </c>
      <c r="D12" s="2" t="s">
        <v>13</v>
      </c>
      <c r="E12" s="2" t="s">
        <v>55</v>
      </c>
      <c r="F12" s="6">
        <v>15</v>
      </c>
      <c r="G12" s="2" t="s">
        <v>69</v>
      </c>
      <c r="H12" s="2" t="s">
        <v>55</v>
      </c>
      <c r="I12" s="7" t="s">
        <v>111</v>
      </c>
      <c r="J12" s="20" t="s">
        <v>165</v>
      </c>
      <c r="K12" s="22" t="s">
        <v>25</v>
      </c>
      <c r="L12" s="29">
        <v>60</v>
      </c>
      <c r="M12" s="28">
        <v>108</v>
      </c>
      <c r="N12" s="22">
        <f t="shared" si="1"/>
        <v>168</v>
      </c>
      <c r="O12" s="22" t="str">
        <f t="shared" si="0"/>
        <v>C</v>
      </c>
    </row>
    <row r="13" spans="1:15" ht="230.25">
      <c r="A13" s="24"/>
      <c r="B13" s="8">
        <v>460303</v>
      </c>
      <c r="C13" s="7">
        <v>15</v>
      </c>
      <c r="D13" s="2" t="s">
        <v>49</v>
      </c>
      <c r="E13" s="2" t="s">
        <v>25</v>
      </c>
      <c r="F13" s="6" t="s">
        <v>114</v>
      </c>
      <c r="G13" s="2" t="s">
        <v>105</v>
      </c>
      <c r="H13" s="4" t="s">
        <v>25</v>
      </c>
      <c r="I13" s="7">
        <v>30</v>
      </c>
      <c r="J13" s="20"/>
      <c r="K13" s="22" t="s">
        <v>55</v>
      </c>
      <c r="L13" s="29">
        <v>70</v>
      </c>
      <c r="M13" s="28">
        <v>110</v>
      </c>
      <c r="N13" s="22">
        <f t="shared" si="1"/>
        <v>180</v>
      </c>
      <c r="O13" s="22" t="str">
        <f t="shared" si="0"/>
        <v>B</v>
      </c>
    </row>
    <row r="14" spans="1:15" ht="230.25">
      <c r="A14" s="24"/>
      <c r="B14" s="8">
        <v>462341</v>
      </c>
      <c r="C14" s="7">
        <v>15</v>
      </c>
      <c r="D14" s="2" t="s">
        <v>49</v>
      </c>
      <c r="E14" s="2" t="s">
        <v>25</v>
      </c>
      <c r="F14" s="6" t="s">
        <v>114</v>
      </c>
      <c r="G14" s="2" t="s">
        <v>105</v>
      </c>
      <c r="H14" s="4" t="s">
        <v>25</v>
      </c>
      <c r="I14" s="7">
        <v>30</v>
      </c>
      <c r="J14" s="20"/>
      <c r="K14" s="22" t="s">
        <v>55</v>
      </c>
      <c r="L14" s="29">
        <v>70</v>
      </c>
      <c r="M14" s="28">
        <v>112</v>
      </c>
      <c r="N14" s="22">
        <f t="shared" si="1"/>
        <v>182</v>
      </c>
      <c r="O14" s="22" t="str">
        <f t="shared" si="0"/>
        <v>B</v>
      </c>
    </row>
    <row r="15" spans="1:15" ht="14.25">
      <c r="A15" s="24"/>
      <c r="B15" s="8">
        <v>450547</v>
      </c>
      <c r="C15" s="7"/>
      <c r="D15" s="2"/>
      <c r="E15" s="2"/>
      <c r="F15" s="6"/>
      <c r="G15" s="2"/>
      <c r="H15" s="4"/>
      <c r="I15" s="7"/>
      <c r="J15" s="20"/>
      <c r="K15" s="22"/>
      <c r="L15" s="29">
        <f>SUM(C15+F15+I15)</f>
        <v>0</v>
      </c>
      <c r="M15" s="28"/>
      <c r="N15" s="22">
        <f t="shared" si="1"/>
        <v>0</v>
      </c>
      <c r="O15" s="22" t="str">
        <f t="shared" si="0"/>
        <v>F</v>
      </c>
    </row>
    <row r="16" spans="1:15" ht="172.5">
      <c r="A16" s="24"/>
      <c r="B16" s="8">
        <v>460179</v>
      </c>
      <c r="C16" s="7">
        <v>20</v>
      </c>
      <c r="D16" s="2" t="s">
        <v>40</v>
      </c>
      <c r="E16" s="2" t="s">
        <v>25</v>
      </c>
      <c r="F16" s="6" t="s">
        <v>110</v>
      </c>
      <c r="G16" s="2" t="s">
        <v>76</v>
      </c>
      <c r="H16" s="2" t="s">
        <v>55</v>
      </c>
      <c r="I16" s="7" t="s">
        <v>110</v>
      </c>
      <c r="J16" s="20" t="s">
        <v>178</v>
      </c>
      <c r="K16" s="22" t="s">
        <v>25</v>
      </c>
      <c r="L16" s="29">
        <v>60</v>
      </c>
      <c r="M16" s="28">
        <v>90</v>
      </c>
      <c r="N16" s="22">
        <f t="shared" si="1"/>
        <v>150</v>
      </c>
      <c r="O16" s="22" t="str">
        <f t="shared" si="0"/>
        <v>D</v>
      </c>
    </row>
    <row r="17" spans="1:15" ht="201">
      <c r="A17" s="24"/>
      <c r="B17" s="8">
        <v>460103</v>
      </c>
      <c r="C17" s="7">
        <v>15</v>
      </c>
      <c r="D17" s="2" t="s">
        <v>43</v>
      </c>
      <c r="E17" s="2" t="s">
        <v>25</v>
      </c>
      <c r="F17" s="6" t="s">
        <v>119</v>
      </c>
      <c r="G17" s="2" t="s">
        <v>73</v>
      </c>
      <c r="H17" s="2" t="s">
        <v>55</v>
      </c>
      <c r="I17" s="7" t="s">
        <v>190</v>
      </c>
      <c r="J17" s="20" t="s">
        <v>127</v>
      </c>
      <c r="K17" s="22" t="s">
        <v>55</v>
      </c>
      <c r="L17" s="29">
        <v>65</v>
      </c>
      <c r="M17" s="28">
        <v>80</v>
      </c>
      <c r="N17" s="22">
        <f t="shared" si="1"/>
        <v>145</v>
      </c>
      <c r="O17" s="22" t="str">
        <f t="shared" si="0"/>
        <v>E</v>
      </c>
    </row>
    <row r="18" spans="1:15" ht="100.5">
      <c r="A18" s="24"/>
      <c r="B18" s="8">
        <v>450606</v>
      </c>
      <c r="C18" s="7" t="s">
        <v>118</v>
      </c>
      <c r="D18" s="2" t="s">
        <v>6</v>
      </c>
      <c r="E18" s="2" t="s">
        <v>55</v>
      </c>
      <c r="F18" s="6">
        <v>20</v>
      </c>
      <c r="G18" s="2" t="s">
        <v>67</v>
      </c>
      <c r="H18" s="2" t="s">
        <v>55</v>
      </c>
      <c r="I18" s="7">
        <v>25</v>
      </c>
      <c r="J18" s="20" t="s">
        <v>155</v>
      </c>
      <c r="K18" s="22" t="s">
        <v>25</v>
      </c>
      <c r="L18" s="29">
        <v>75</v>
      </c>
      <c r="M18" s="28">
        <v>88</v>
      </c>
      <c r="N18" s="22">
        <f t="shared" si="1"/>
        <v>163</v>
      </c>
      <c r="O18" s="22" t="str">
        <f t="shared" si="0"/>
        <v>C</v>
      </c>
    </row>
    <row r="19" spans="1:15" ht="201">
      <c r="A19" s="24"/>
      <c r="B19" s="8">
        <v>458735</v>
      </c>
      <c r="C19" s="7">
        <v>15</v>
      </c>
      <c r="D19" s="2" t="s">
        <v>43</v>
      </c>
      <c r="E19" s="2" t="s">
        <v>25</v>
      </c>
      <c r="F19" s="6" t="s">
        <v>119</v>
      </c>
      <c r="G19" s="2" t="s">
        <v>73</v>
      </c>
      <c r="H19" s="2" t="s">
        <v>55</v>
      </c>
      <c r="I19" s="7" t="s">
        <v>190</v>
      </c>
      <c r="J19" s="20" t="s">
        <v>127</v>
      </c>
      <c r="K19" s="22" t="s">
        <v>55</v>
      </c>
      <c r="L19" s="29">
        <v>65</v>
      </c>
      <c r="M19" s="28">
        <v>98</v>
      </c>
      <c r="N19" s="22">
        <f t="shared" si="1"/>
        <v>163</v>
      </c>
      <c r="O19" s="22" t="str">
        <f t="shared" si="0"/>
        <v>C</v>
      </c>
    </row>
    <row r="20" spans="1:15" ht="186.75">
      <c r="A20" s="24"/>
      <c r="B20" s="8">
        <v>460052</v>
      </c>
      <c r="C20" s="7" t="s">
        <v>110</v>
      </c>
      <c r="D20" s="2" t="s">
        <v>51</v>
      </c>
      <c r="E20" s="2" t="s">
        <v>25</v>
      </c>
      <c r="F20" s="6" t="s">
        <v>110</v>
      </c>
      <c r="G20" s="2" t="s">
        <v>108</v>
      </c>
      <c r="H20" s="4" t="s">
        <v>25</v>
      </c>
      <c r="I20" s="7">
        <v>20</v>
      </c>
      <c r="J20" s="20" t="s">
        <v>148</v>
      </c>
      <c r="K20" s="22" t="s">
        <v>55</v>
      </c>
      <c r="L20" s="29">
        <v>60</v>
      </c>
      <c r="M20" s="28">
        <v>84</v>
      </c>
      <c r="N20" s="22">
        <f t="shared" si="1"/>
        <v>144</v>
      </c>
      <c r="O20" s="22" t="str">
        <f t="shared" si="0"/>
        <v>E</v>
      </c>
    </row>
    <row r="21" spans="1:15" ht="111.75" customHeight="1">
      <c r="A21" s="24"/>
      <c r="B21" s="8">
        <v>458010</v>
      </c>
      <c r="C21" s="7" t="s">
        <v>112</v>
      </c>
      <c r="D21" s="2" t="s">
        <v>113</v>
      </c>
      <c r="E21" s="2" t="s">
        <v>25</v>
      </c>
      <c r="F21" s="6">
        <v>20</v>
      </c>
      <c r="G21" s="2" t="s">
        <v>86</v>
      </c>
      <c r="H21" s="4" t="s">
        <v>25</v>
      </c>
      <c r="I21" s="7">
        <v>20</v>
      </c>
      <c r="J21" s="20" t="s">
        <v>159</v>
      </c>
      <c r="K21" s="22" t="s">
        <v>25</v>
      </c>
      <c r="L21" s="29">
        <v>60</v>
      </c>
      <c r="M21" s="28">
        <v>94</v>
      </c>
      <c r="N21" s="22">
        <f t="shared" si="1"/>
        <v>154</v>
      </c>
      <c r="O21" s="22" t="str">
        <f t="shared" si="0"/>
        <v>D</v>
      </c>
    </row>
    <row r="22" spans="1:15" ht="139.5" customHeight="1">
      <c r="A22" s="24"/>
      <c r="B22" s="8">
        <v>457822</v>
      </c>
      <c r="C22" s="7">
        <v>30</v>
      </c>
      <c r="D22" s="2"/>
      <c r="E22" s="2" t="s">
        <v>55</v>
      </c>
      <c r="F22" s="6">
        <v>25</v>
      </c>
      <c r="G22" s="2" t="s">
        <v>66</v>
      </c>
      <c r="H22" s="2" t="s">
        <v>55</v>
      </c>
      <c r="I22" s="7">
        <v>25</v>
      </c>
      <c r="J22" s="20" t="s">
        <v>145</v>
      </c>
      <c r="K22" s="22" t="s">
        <v>55</v>
      </c>
      <c r="L22" s="29">
        <f>SUM(C22+F22+I22)</f>
        <v>80</v>
      </c>
      <c r="M22" s="28">
        <v>108</v>
      </c>
      <c r="N22" s="22">
        <f t="shared" si="1"/>
        <v>188</v>
      </c>
      <c r="O22" s="22" t="str">
        <f t="shared" si="0"/>
        <v>B</v>
      </c>
    </row>
    <row r="23" spans="1:15" ht="172.5">
      <c r="A23" s="24"/>
      <c r="B23" s="8">
        <v>460237</v>
      </c>
      <c r="C23" s="7">
        <v>25</v>
      </c>
      <c r="D23" s="2" t="s">
        <v>58</v>
      </c>
      <c r="E23" s="2" t="s">
        <v>25</v>
      </c>
      <c r="F23" s="5">
        <v>20</v>
      </c>
      <c r="G23" s="2" t="s">
        <v>102</v>
      </c>
      <c r="H23" s="4" t="s">
        <v>25</v>
      </c>
      <c r="I23" s="17">
        <v>30</v>
      </c>
      <c r="J23" s="20"/>
      <c r="K23" s="22" t="s">
        <v>55</v>
      </c>
      <c r="L23" s="29">
        <f>SUM(C23+F23+I23)</f>
        <v>75</v>
      </c>
      <c r="M23" s="22">
        <v>104</v>
      </c>
      <c r="N23" s="22">
        <f t="shared" si="1"/>
        <v>179</v>
      </c>
      <c r="O23" s="22" t="str">
        <f t="shared" si="0"/>
        <v>B</v>
      </c>
    </row>
    <row r="24" spans="1:15" ht="183" customHeight="1">
      <c r="A24" s="24"/>
      <c r="B24" s="8">
        <v>456607</v>
      </c>
      <c r="C24" s="10" t="s">
        <v>123</v>
      </c>
      <c r="D24" s="2" t="s">
        <v>8</v>
      </c>
      <c r="E24" s="2" t="s">
        <v>55</v>
      </c>
      <c r="F24" s="6">
        <v>15</v>
      </c>
      <c r="G24" s="2" t="s">
        <v>85</v>
      </c>
      <c r="H24" s="4" t="s">
        <v>25</v>
      </c>
      <c r="I24" s="7">
        <v>15</v>
      </c>
      <c r="J24" s="20" t="s">
        <v>157</v>
      </c>
      <c r="K24" s="22" t="s">
        <v>25</v>
      </c>
      <c r="L24" s="29">
        <v>60</v>
      </c>
      <c r="M24" s="28">
        <v>78</v>
      </c>
      <c r="N24" s="22">
        <f t="shared" si="1"/>
        <v>138</v>
      </c>
      <c r="O24" s="22" t="str">
        <f t="shared" si="0"/>
        <v>E</v>
      </c>
    </row>
    <row r="25" spans="1:15" ht="216">
      <c r="A25" s="24"/>
      <c r="B25" s="8">
        <v>459957</v>
      </c>
      <c r="C25" s="7" t="s">
        <v>110</v>
      </c>
      <c r="D25" s="2" t="s">
        <v>28</v>
      </c>
      <c r="E25" s="2"/>
      <c r="F25" s="6" t="s">
        <v>115</v>
      </c>
      <c r="G25" s="2" t="s">
        <v>107</v>
      </c>
      <c r="H25" s="4" t="s">
        <v>25</v>
      </c>
      <c r="I25" s="7" t="s">
        <v>111</v>
      </c>
      <c r="J25" s="20" t="s">
        <v>168</v>
      </c>
      <c r="K25" s="22" t="s">
        <v>25</v>
      </c>
      <c r="L25" s="29">
        <v>60</v>
      </c>
      <c r="M25" s="28">
        <v>110</v>
      </c>
      <c r="N25" s="22">
        <f t="shared" si="1"/>
        <v>170</v>
      </c>
      <c r="O25" s="22" t="str">
        <f t="shared" si="0"/>
        <v>C</v>
      </c>
    </row>
    <row r="26" spans="1:15" ht="129">
      <c r="A26" s="24"/>
      <c r="B26" s="8">
        <v>455874</v>
      </c>
      <c r="C26" s="7">
        <v>25</v>
      </c>
      <c r="D26" s="2" t="s">
        <v>21</v>
      </c>
      <c r="E26" s="2" t="s">
        <v>55</v>
      </c>
      <c r="F26" s="6">
        <v>20</v>
      </c>
      <c r="G26" s="2" t="s">
        <v>89</v>
      </c>
      <c r="H26" s="4" t="s">
        <v>25</v>
      </c>
      <c r="I26" s="7">
        <v>30</v>
      </c>
      <c r="J26" s="20"/>
      <c r="K26" s="22" t="s">
        <v>55</v>
      </c>
      <c r="L26" s="29">
        <f>SUM(C26+F26+I26)</f>
        <v>75</v>
      </c>
      <c r="M26" s="28">
        <v>44</v>
      </c>
      <c r="N26" s="22">
        <f t="shared" si="1"/>
        <v>119</v>
      </c>
      <c r="O26" s="22" t="str">
        <f t="shared" si="0"/>
        <v>F</v>
      </c>
    </row>
    <row r="27" spans="1:15" ht="144">
      <c r="A27" s="24"/>
      <c r="B27" s="8">
        <v>459900</v>
      </c>
      <c r="C27" s="7">
        <v>25</v>
      </c>
      <c r="D27" s="2" t="s">
        <v>12</v>
      </c>
      <c r="E27" s="2" t="s">
        <v>55</v>
      </c>
      <c r="F27" s="6">
        <v>15</v>
      </c>
      <c r="G27" s="2" t="s">
        <v>69</v>
      </c>
      <c r="H27" s="2" t="s">
        <v>55</v>
      </c>
      <c r="I27" s="7">
        <v>20</v>
      </c>
      <c r="J27" s="20" t="s">
        <v>162</v>
      </c>
      <c r="K27" s="22" t="s">
        <v>25</v>
      </c>
      <c r="L27" s="29">
        <f>SUM(C27+F27+I27)</f>
        <v>60</v>
      </c>
      <c r="M27" s="28">
        <v>90</v>
      </c>
      <c r="N27" s="22">
        <f t="shared" si="1"/>
        <v>150</v>
      </c>
      <c r="O27" s="22" t="str">
        <f t="shared" si="0"/>
        <v>D</v>
      </c>
    </row>
    <row r="28" spans="1:15" ht="144">
      <c r="A28" s="24"/>
      <c r="B28" s="8">
        <v>459866</v>
      </c>
      <c r="C28" s="7">
        <v>25</v>
      </c>
      <c r="D28" s="2" t="s">
        <v>12</v>
      </c>
      <c r="E28" s="2" t="s">
        <v>55</v>
      </c>
      <c r="F28" s="6">
        <v>15</v>
      </c>
      <c r="G28" s="2" t="s">
        <v>69</v>
      </c>
      <c r="H28" s="2" t="s">
        <v>55</v>
      </c>
      <c r="I28" s="7">
        <v>20</v>
      </c>
      <c r="J28" s="20" t="s">
        <v>163</v>
      </c>
      <c r="K28" s="22" t="s">
        <v>25</v>
      </c>
      <c r="L28" s="29">
        <f>SUM(C28+F28+I28)</f>
        <v>60</v>
      </c>
      <c r="M28" s="28">
        <v>112</v>
      </c>
      <c r="N28" s="22">
        <f t="shared" si="1"/>
        <v>172</v>
      </c>
      <c r="O28" s="22" t="str">
        <f t="shared" si="0"/>
        <v>C</v>
      </c>
    </row>
    <row r="29" spans="1:15" ht="114.75">
      <c r="A29" s="24"/>
      <c r="B29" s="8">
        <v>459886</v>
      </c>
      <c r="C29" s="7" t="s">
        <v>116</v>
      </c>
      <c r="D29" s="2" t="s">
        <v>39</v>
      </c>
      <c r="E29" s="2" t="s">
        <v>25</v>
      </c>
      <c r="F29" s="6">
        <v>20</v>
      </c>
      <c r="G29" s="2" t="s">
        <v>70</v>
      </c>
      <c r="H29" s="2" t="s">
        <v>55</v>
      </c>
      <c r="I29" s="7">
        <v>20</v>
      </c>
      <c r="J29" s="20" t="s">
        <v>132</v>
      </c>
      <c r="K29" s="22" t="s">
        <v>55</v>
      </c>
      <c r="L29" s="29">
        <v>60</v>
      </c>
      <c r="M29" s="28">
        <v>100</v>
      </c>
      <c r="N29" s="22">
        <f t="shared" si="1"/>
        <v>160</v>
      </c>
      <c r="O29" s="22" t="str">
        <f t="shared" si="0"/>
        <v>D</v>
      </c>
    </row>
    <row r="30" spans="1:15" ht="115.5" customHeight="1">
      <c r="A30" s="24"/>
      <c r="B30" s="8">
        <v>456650</v>
      </c>
      <c r="C30" s="7" t="s">
        <v>112</v>
      </c>
      <c r="D30" s="2" t="s">
        <v>113</v>
      </c>
      <c r="E30" s="2" t="s">
        <v>25</v>
      </c>
      <c r="F30" s="6">
        <v>20</v>
      </c>
      <c r="G30" s="2" t="s">
        <v>86</v>
      </c>
      <c r="H30" s="4" t="s">
        <v>25</v>
      </c>
      <c r="I30" s="7">
        <v>20</v>
      </c>
      <c r="J30" s="20" t="s">
        <v>159</v>
      </c>
      <c r="K30" s="22" t="s">
        <v>25</v>
      </c>
      <c r="L30" s="29">
        <v>60</v>
      </c>
      <c r="M30" s="28">
        <v>88</v>
      </c>
      <c r="N30" s="22">
        <f t="shared" si="1"/>
        <v>148</v>
      </c>
      <c r="O30" s="22" t="str">
        <f t="shared" si="0"/>
        <v>D</v>
      </c>
    </row>
    <row r="31" spans="1:15" ht="222.75" customHeight="1">
      <c r="A31" s="24"/>
      <c r="B31" s="8">
        <v>460278</v>
      </c>
      <c r="C31" s="7">
        <v>30</v>
      </c>
      <c r="D31" s="2"/>
      <c r="E31" s="2" t="s">
        <v>55</v>
      </c>
      <c r="F31" s="6">
        <v>20</v>
      </c>
      <c r="G31" s="2" t="s">
        <v>74</v>
      </c>
      <c r="H31" s="2" t="s">
        <v>55</v>
      </c>
      <c r="I31" s="7">
        <v>15</v>
      </c>
      <c r="J31" s="20" t="s">
        <v>160</v>
      </c>
      <c r="K31" s="22" t="s">
        <v>25</v>
      </c>
      <c r="L31" s="29">
        <f>SUM(C31+F31+I31)</f>
        <v>65</v>
      </c>
      <c r="M31" s="28">
        <v>80</v>
      </c>
      <c r="N31" s="22">
        <f t="shared" si="1"/>
        <v>145</v>
      </c>
      <c r="O31" s="22" t="str">
        <f t="shared" si="0"/>
        <v>E</v>
      </c>
    </row>
    <row r="32" spans="1:15" ht="129">
      <c r="A32" s="24"/>
      <c r="B32" s="8">
        <v>460114</v>
      </c>
      <c r="C32" s="7">
        <v>20</v>
      </c>
      <c r="D32" s="2" t="s">
        <v>5</v>
      </c>
      <c r="E32" s="2" t="s">
        <v>55</v>
      </c>
      <c r="F32" s="6">
        <v>15</v>
      </c>
      <c r="G32" s="2" t="s">
        <v>98</v>
      </c>
      <c r="H32" s="4" t="s">
        <v>25</v>
      </c>
      <c r="I32" s="7" t="s">
        <v>126</v>
      </c>
      <c r="J32" s="20" t="s">
        <v>134</v>
      </c>
      <c r="K32" s="22" t="s">
        <v>55</v>
      </c>
      <c r="L32" s="29">
        <v>60</v>
      </c>
      <c r="M32" s="28">
        <v>84</v>
      </c>
      <c r="N32" s="22">
        <f t="shared" si="1"/>
        <v>144</v>
      </c>
      <c r="O32" s="22" t="str">
        <f t="shared" si="0"/>
        <v>E</v>
      </c>
    </row>
    <row r="33" spans="1:15" ht="158.25">
      <c r="A33" s="24"/>
      <c r="B33" s="8">
        <v>459858</v>
      </c>
      <c r="C33" s="7">
        <v>25</v>
      </c>
      <c r="D33" s="2" t="s">
        <v>16</v>
      </c>
      <c r="E33" s="2" t="s">
        <v>55</v>
      </c>
      <c r="F33" s="6">
        <v>20</v>
      </c>
      <c r="G33" s="2" t="s">
        <v>74</v>
      </c>
      <c r="H33" s="2" t="s">
        <v>55</v>
      </c>
      <c r="I33" s="7">
        <v>20</v>
      </c>
      <c r="J33" s="20" t="s">
        <v>175</v>
      </c>
      <c r="K33" s="22" t="s">
        <v>25</v>
      </c>
      <c r="L33" s="29">
        <f>SUM(C33+F33+I33)</f>
        <v>65</v>
      </c>
      <c r="M33" s="28">
        <v>114</v>
      </c>
      <c r="N33" s="22">
        <f t="shared" si="1"/>
        <v>179</v>
      </c>
      <c r="O33" s="22" t="str">
        <f t="shared" si="0"/>
        <v>B</v>
      </c>
    </row>
    <row r="34" spans="1:15" ht="288">
      <c r="A34" s="24"/>
      <c r="B34" s="8">
        <v>476231</v>
      </c>
      <c r="C34" s="7">
        <v>25</v>
      </c>
      <c r="D34" s="2" t="s">
        <v>16</v>
      </c>
      <c r="E34" s="2" t="s">
        <v>55</v>
      </c>
      <c r="F34" s="6">
        <v>15</v>
      </c>
      <c r="G34" s="3" t="s">
        <v>62</v>
      </c>
      <c r="H34" s="2" t="s">
        <v>55</v>
      </c>
      <c r="I34" s="7">
        <v>20</v>
      </c>
      <c r="J34" s="20" t="s">
        <v>186</v>
      </c>
      <c r="K34" s="22" t="s">
        <v>25</v>
      </c>
      <c r="L34" s="29">
        <f>SUM(C34+F34+I34)</f>
        <v>60</v>
      </c>
      <c r="M34" s="28">
        <v>70</v>
      </c>
      <c r="N34" s="22">
        <f t="shared" si="1"/>
        <v>130</v>
      </c>
      <c r="O34" s="22" t="str">
        <f t="shared" si="0"/>
        <v>E</v>
      </c>
    </row>
    <row r="35" spans="1:15" ht="201">
      <c r="A35" s="24"/>
      <c r="B35" s="8">
        <v>460063</v>
      </c>
      <c r="C35" s="7" t="s">
        <v>110</v>
      </c>
      <c r="D35" s="2" t="s">
        <v>50</v>
      </c>
      <c r="E35" s="2" t="s">
        <v>25</v>
      </c>
      <c r="F35" s="6" t="s">
        <v>119</v>
      </c>
      <c r="G35" s="2" t="s">
        <v>73</v>
      </c>
      <c r="H35" s="2" t="s">
        <v>55</v>
      </c>
      <c r="I35" s="7">
        <v>20</v>
      </c>
      <c r="J35" s="20" t="s">
        <v>181</v>
      </c>
      <c r="K35" s="22" t="s">
        <v>25</v>
      </c>
      <c r="L35" s="29">
        <v>60</v>
      </c>
      <c r="M35" s="28">
        <v>112</v>
      </c>
      <c r="N35" s="22">
        <f t="shared" si="1"/>
        <v>172</v>
      </c>
      <c r="O35" s="22" t="str">
        <f aca="true" t="shared" si="2" ref="O35:O66">VLOOKUP(N35,grades,2,TRUE())</f>
        <v>C</v>
      </c>
    </row>
    <row r="36" spans="1:15" ht="158.25">
      <c r="A36" s="24"/>
      <c r="B36" s="8">
        <v>459847</v>
      </c>
      <c r="C36" s="7">
        <v>20</v>
      </c>
      <c r="D36" s="2" t="s">
        <v>34</v>
      </c>
      <c r="E36" s="2" t="s">
        <v>25</v>
      </c>
      <c r="F36" s="6" t="s">
        <v>110</v>
      </c>
      <c r="G36" s="2" t="s">
        <v>90</v>
      </c>
      <c r="H36" s="4" t="s">
        <v>25</v>
      </c>
      <c r="I36" s="7">
        <v>30</v>
      </c>
      <c r="J36" s="20"/>
      <c r="K36" s="22" t="s">
        <v>55</v>
      </c>
      <c r="L36" s="29">
        <v>70</v>
      </c>
      <c r="M36" s="28">
        <v>98</v>
      </c>
      <c r="N36" s="22">
        <f t="shared" si="1"/>
        <v>168</v>
      </c>
      <c r="O36" s="22" t="str">
        <f t="shared" si="2"/>
        <v>C</v>
      </c>
    </row>
    <row r="37" spans="1:15" ht="186.75">
      <c r="A37" s="24"/>
      <c r="B37" s="8">
        <v>460085</v>
      </c>
      <c r="C37" s="7">
        <v>30</v>
      </c>
      <c r="D37" s="2" t="s">
        <v>10</v>
      </c>
      <c r="E37" s="2" t="s">
        <v>55</v>
      </c>
      <c r="F37" s="6">
        <v>15</v>
      </c>
      <c r="G37" s="2" t="s">
        <v>88</v>
      </c>
      <c r="H37" s="4" t="s">
        <v>25</v>
      </c>
      <c r="I37" s="7">
        <v>30</v>
      </c>
      <c r="J37" s="20"/>
      <c r="K37" s="22" t="s">
        <v>55</v>
      </c>
      <c r="L37" s="29">
        <f>SUM(C37+F37+I37)</f>
        <v>75</v>
      </c>
      <c r="M37" s="28">
        <v>110</v>
      </c>
      <c r="N37" s="22">
        <f t="shared" si="1"/>
        <v>185</v>
      </c>
      <c r="O37" s="22" t="str">
        <f t="shared" si="2"/>
        <v>B</v>
      </c>
    </row>
    <row r="38" spans="1:15" ht="158.25">
      <c r="A38" s="24"/>
      <c r="B38" s="8">
        <v>460298</v>
      </c>
      <c r="C38" s="7">
        <v>30</v>
      </c>
      <c r="D38" s="2"/>
      <c r="E38" s="2" t="s">
        <v>55</v>
      </c>
      <c r="F38" s="6">
        <v>15</v>
      </c>
      <c r="G38" s="2" t="s">
        <v>96</v>
      </c>
      <c r="H38" s="4" t="s">
        <v>25</v>
      </c>
      <c r="I38" s="7">
        <v>15</v>
      </c>
      <c r="J38" s="20" t="s">
        <v>208</v>
      </c>
      <c r="K38" s="22" t="s">
        <v>55</v>
      </c>
      <c r="L38" s="29">
        <f>SUM(C38+F38+I38)</f>
        <v>60</v>
      </c>
      <c r="M38" s="35">
        <v>80</v>
      </c>
      <c r="N38" s="22">
        <f t="shared" si="1"/>
        <v>140</v>
      </c>
      <c r="O38" s="22" t="str">
        <f t="shared" si="2"/>
        <v>E</v>
      </c>
    </row>
    <row r="39" spans="1:15" ht="267" customHeight="1">
      <c r="A39" s="24"/>
      <c r="B39" s="8">
        <v>459797</v>
      </c>
      <c r="C39" s="7" t="s">
        <v>115</v>
      </c>
      <c r="D39" s="2" t="s">
        <v>9</v>
      </c>
      <c r="E39" s="2" t="s">
        <v>55</v>
      </c>
      <c r="F39" s="6">
        <v>20</v>
      </c>
      <c r="G39" s="2" t="s">
        <v>64</v>
      </c>
      <c r="H39" s="2" t="s">
        <v>55</v>
      </c>
      <c r="I39" s="7" t="s">
        <v>111</v>
      </c>
      <c r="J39" s="20" t="s">
        <v>154</v>
      </c>
      <c r="K39" s="22" t="s">
        <v>25</v>
      </c>
      <c r="L39" s="29">
        <v>60</v>
      </c>
      <c r="M39" s="28">
        <v>112</v>
      </c>
      <c r="N39" s="22">
        <f t="shared" si="1"/>
        <v>172</v>
      </c>
      <c r="O39" s="22" t="str">
        <f t="shared" si="2"/>
        <v>C</v>
      </c>
    </row>
    <row r="40" spans="1:15" ht="186.75">
      <c r="A40" s="24"/>
      <c r="B40" s="8">
        <v>450692</v>
      </c>
      <c r="C40" s="7">
        <v>30</v>
      </c>
      <c r="D40" s="2" t="s">
        <v>10</v>
      </c>
      <c r="E40" s="2" t="s">
        <v>55</v>
      </c>
      <c r="F40" s="6">
        <v>15</v>
      </c>
      <c r="G40" s="2" t="s">
        <v>87</v>
      </c>
      <c r="H40" s="4" t="s">
        <v>25</v>
      </c>
      <c r="I40" s="7"/>
      <c r="J40" s="20"/>
      <c r="K40" s="22"/>
      <c r="L40" s="29">
        <f>SUM(C40+F40+I40)</f>
        <v>45</v>
      </c>
      <c r="M40" s="28"/>
      <c r="N40" s="22">
        <f t="shared" si="1"/>
        <v>45</v>
      </c>
      <c r="O40" s="22" t="str">
        <f t="shared" si="2"/>
        <v>F</v>
      </c>
    </row>
    <row r="41" spans="1:15" ht="186.75">
      <c r="A41" s="24"/>
      <c r="B41" s="8">
        <v>460061</v>
      </c>
      <c r="C41" s="7" t="s">
        <v>120</v>
      </c>
      <c r="D41" s="2" t="s">
        <v>41</v>
      </c>
      <c r="E41" s="2" t="s">
        <v>25</v>
      </c>
      <c r="F41" s="6">
        <v>20</v>
      </c>
      <c r="G41" s="2" t="s">
        <v>93</v>
      </c>
      <c r="H41" s="4" t="s">
        <v>25</v>
      </c>
      <c r="I41" s="7">
        <v>20</v>
      </c>
      <c r="J41" s="20" t="s">
        <v>133</v>
      </c>
      <c r="K41" s="22" t="s">
        <v>55</v>
      </c>
      <c r="L41" s="29">
        <v>60</v>
      </c>
      <c r="M41" s="28">
        <v>114</v>
      </c>
      <c r="N41" s="22">
        <f t="shared" si="1"/>
        <v>174</v>
      </c>
      <c r="O41" s="22" t="str">
        <f t="shared" si="2"/>
        <v>C</v>
      </c>
    </row>
    <row r="42" spans="1:15" ht="114.75">
      <c r="A42" s="24"/>
      <c r="B42" s="8">
        <v>460030</v>
      </c>
      <c r="C42" s="7" t="s">
        <v>116</v>
      </c>
      <c r="D42" s="2" t="s">
        <v>39</v>
      </c>
      <c r="E42" s="2" t="s">
        <v>25</v>
      </c>
      <c r="F42" s="6">
        <v>20</v>
      </c>
      <c r="G42" s="2" t="s">
        <v>70</v>
      </c>
      <c r="H42" s="2" t="s">
        <v>55</v>
      </c>
      <c r="I42" s="18">
        <v>20</v>
      </c>
      <c r="J42" s="20" t="s">
        <v>132</v>
      </c>
      <c r="K42" s="22" t="s">
        <v>55</v>
      </c>
      <c r="L42" s="29">
        <v>60</v>
      </c>
      <c r="M42" s="28">
        <v>108</v>
      </c>
      <c r="N42" s="22">
        <f t="shared" si="1"/>
        <v>168</v>
      </c>
      <c r="O42" s="22" t="str">
        <f t="shared" si="2"/>
        <v>C</v>
      </c>
    </row>
    <row r="43" spans="1:15" ht="201">
      <c r="A43" s="24"/>
      <c r="B43" s="8">
        <v>459918</v>
      </c>
      <c r="C43" s="7" t="s">
        <v>115</v>
      </c>
      <c r="D43" s="2" t="s">
        <v>44</v>
      </c>
      <c r="E43" s="2" t="s">
        <v>25</v>
      </c>
      <c r="F43" s="6" t="s">
        <v>128</v>
      </c>
      <c r="G43" s="2" t="s">
        <v>73</v>
      </c>
      <c r="H43" s="2" t="s">
        <v>55</v>
      </c>
      <c r="I43" s="7" t="s">
        <v>190</v>
      </c>
      <c r="J43" s="20" t="s">
        <v>172</v>
      </c>
      <c r="K43" s="22" t="s">
        <v>25</v>
      </c>
      <c r="L43" s="29">
        <v>55</v>
      </c>
      <c r="M43" s="28">
        <v>100</v>
      </c>
      <c r="N43" s="22">
        <f t="shared" si="1"/>
        <v>155</v>
      </c>
      <c r="O43" s="22" t="str">
        <f t="shared" si="2"/>
        <v>D</v>
      </c>
    </row>
    <row r="44" spans="1:15" ht="86.25">
      <c r="A44" s="24"/>
      <c r="B44" s="8">
        <v>450637</v>
      </c>
      <c r="C44" s="7">
        <v>15</v>
      </c>
      <c r="D44" s="2" t="s">
        <v>30</v>
      </c>
      <c r="E44" s="2" t="s">
        <v>25</v>
      </c>
      <c r="F44" s="6"/>
      <c r="G44" s="2"/>
      <c r="H44" s="4"/>
      <c r="I44" s="7"/>
      <c r="J44" s="20"/>
      <c r="K44" s="22"/>
      <c r="L44" s="29">
        <f>SUM(C44+F44+I44)</f>
        <v>15</v>
      </c>
      <c r="M44" s="28"/>
      <c r="N44" s="22">
        <f t="shared" si="1"/>
        <v>15</v>
      </c>
      <c r="O44" s="22" t="str">
        <f t="shared" si="2"/>
        <v>F</v>
      </c>
    </row>
    <row r="45" spans="1:15" ht="158.25">
      <c r="A45" s="24"/>
      <c r="B45" s="8">
        <v>460078</v>
      </c>
      <c r="C45" s="7">
        <v>30</v>
      </c>
      <c r="D45" s="2"/>
      <c r="E45" s="2" t="s">
        <v>55</v>
      </c>
      <c r="F45" s="6">
        <v>25</v>
      </c>
      <c r="G45" s="2" t="s">
        <v>95</v>
      </c>
      <c r="H45" s="4" t="s">
        <v>25</v>
      </c>
      <c r="I45" s="7">
        <v>30</v>
      </c>
      <c r="J45" s="20" t="s">
        <v>150</v>
      </c>
      <c r="K45" s="22" t="s">
        <v>55</v>
      </c>
      <c r="L45" s="29">
        <f>SUM(C45+F45+I45)</f>
        <v>85</v>
      </c>
      <c r="M45" s="28">
        <v>74</v>
      </c>
      <c r="N45" s="22">
        <f t="shared" si="1"/>
        <v>159</v>
      </c>
      <c r="O45" s="22" t="str">
        <f t="shared" si="2"/>
        <v>D</v>
      </c>
    </row>
    <row r="46" spans="1:15" ht="158.25">
      <c r="A46" s="24"/>
      <c r="B46" s="8">
        <v>459830</v>
      </c>
      <c r="C46" s="7">
        <v>20</v>
      </c>
      <c r="D46" s="2" t="s">
        <v>34</v>
      </c>
      <c r="E46" s="2" t="s">
        <v>25</v>
      </c>
      <c r="F46" s="6" t="s">
        <v>110</v>
      </c>
      <c r="G46" s="2" t="s">
        <v>90</v>
      </c>
      <c r="H46" s="4" t="s">
        <v>25</v>
      </c>
      <c r="I46" s="7">
        <v>30</v>
      </c>
      <c r="J46" s="20"/>
      <c r="K46" s="22" t="s">
        <v>55</v>
      </c>
      <c r="L46" s="29">
        <v>70</v>
      </c>
      <c r="M46" s="28">
        <v>92</v>
      </c>
      <c r="N46" s="22">
        <f t="shared" si="1"/>
        <v>162</v>
      </c>
      <c r="O46" s="22" t="str">
        <f t="shared" si="2"/>
        <v>C</v>
      </c>
    </row>
    <row r="47" spans="1:15" ht="201">
      <c r="A47" s="24"/>
      <c r="B47" s="8">
        <v>460316</v>
      </c>
      <c r="C47" s="7">
        <v>20</v>
      </c>
      <c r="D47" s="2" t="s">
        <v>31</v>
      </c>
      <c r="E47" s="2" t="s">
        <v>25</v>
      </c>
      <c r="F47" s="6">
        <v>15</v>
      </c>
      <c r="G47" s="2" t="s">
        <v>106</v>
      </c>
      <c r="H47" s="4" t="s">
        <v>25</v>
      </c>
      <c r="I47" s="7" t="s">
        <v>190</v>
      </c>
      <c r="J47" s="21" t="s">
        <v>131</v>
      </c>
      <c r="K47" s="22" t="s">
        <v>55</v>
      </c>
      <c r="L47" s="29">
        <v>65</v>
      </c>
      <c r="M47" s="28">
        <v>106</v>
      </c>
      <c r="N47" s="22">
        <f t="shared" si="1"/>
        <v>171</v>
      </c>
      <c r="O47" s="22" t="str">
        <f t="shared" si="2"/>
        <v>C</v>
      </c>
    </row>
    <row r="48" spans="1:15" ht="186.75">
      <c r="A48" s="24"/>
      <c r="B48" s="8">
        <v>458142</v>
      </c>
      <c r="C48" s="7">
        <v>30</v>
      </c>
      <c r="D48" s="2" t="s">
        <v>15</v>
      </c>
      <c r="E48" s="2" t="s">
        <v>55</v>
      </c>
      <c r="F48" s="6">
        <v>15</v>
      </c>
      <c r="G48" s="2" t="s">
        <v>87</v>
      </c>
      <c r="H48" s="4" t="s">
        <v>25</v>
      </c>
      <c r="I48" s="7">
        <v>30</v>
      </c>
      <c r="J48" s="20"/>
      <c r="K48" s="22" t="s">
        <v>55</v>
      </c>
      <c r="L48" s="29">
        <f>SUM(C48+F48+I48)</f>
        <v>75</v>
      </c>
      <c r="M48" s="28">
        <v>90</v>
      </c>
      <c r="N48" s="22">
        <f t="shared" si="1"/>
        <v>165</v>
      </c>
      <c r="O48" s="22" t="str">
        <f t="shared" si="2"/>
        <v>C</v>
      </c>
    </row>
    <row r="49" spans="1:15" ht="273">
      <c r="A49" s="24"/>
      <c r="B49" s="8">
        <v>459973</v>
      </c>
      <c r="C49" s="7" t="s">
        <v>111</v>
      </c>
      <c r="D49" s="2" t="s">
        <v>26</v>
      </c>
      <c r="E49" s="2" t="s">
        <v>25</v>
      </c>
      <c r="F49" s="6">
        <v>20</v>
      </c>
      <c r="G49" s="2" t="s">
        <v>101</v>
      </c>
      <c r="H49" s="4" t="s">
        <v>25</v>
      </c>
      <c r="I49" s="7">
        <v>30</v>
      </c>
      <c r="J49" s="20" t="s">
        <v>149</v>
      </c>
      <c r="K49" s="22" t="s">
        <v>55</v>
      </c>
      <c r="L49" s="29">
        <v>75</v>
      </c>
      <c r="M49" s="28">
        <v>114</v>
      </c>
      <c r="N49" s="22">
        <f t="shared" si="1"/>
        <v>189</v>
      </c>
      <c r="O49" s="22" t="str">
        <f t="shared" si="2"/>
        <v>B</v>
      </c>
    </row>
    <row r="50" spans="1:15" ht="345">
      <c r="A50" s="24"/>
      <c r="B50" s="8">
        <v>460193</v>
      </c>
      <c r="C50" s="7">
        <v>20</v>
      </c>
      <c r="D50" s="2" t="s">
        <v>17</v>
      </c>
      <c r="E50" s="2" t="s">
        <v>55</v>
      </c>
      <c r="F50" s="6">
        <v>20</v>
      </c>
      <c r="G50" s="2" t="s">
        <v>74</v>
      </c>
      <c r="H50" s="2" t="s">
        <v>55</v>
      </c>
      <c r="I50" s="27" t="s">
        <v>196</v>
      </c>
      <c r="J50" s="20" t="s">
        <v>176</v>
      </c>
      <c r="K50" s="22" t="s">
        <v>25</v>
      </c>
      <c r="L50" s="29">
        <v>65</v>
      </c>
      <c r="M50" s="28">
        <v>94</v>
      </c>
      <c r="N50" s="22">
        <f t="shared" si="1"/>
        <v>159</v>
      </c>
      <c r="O50" s="22" t="str">
        <f t="shared" si="2"/>
        <v>D</v>
      </c>
    </row>
    <row r="51" spans="1:15" ht="100.5">
      <c r="A51" s="24"/>
      <c r="B51" s="8">
        <v>439823</v>
      </c>
      <c r="C51" s="7">
        <v>25</v>
      </c>
      <c r="D51" s="2" t="s">
        <v>27</v>
      </c>
      <c r="E51" s="2" t="s">
        <v>25</v>
      </c>
      <c r="F51" s="6" t="s">
        <v>119</v>
      </c>
      <c r="G51" s="2" t="s">
        <v>82</v>
      </c>
      <c r="H51" s="4" t="s">
        <v>25</v>
      </c>
      <c r="I51" s="7" t="s">
        <v>190</v>
      </c>
      <c r="J51" s="20" t="s">
        <v>130</v>
      </c>
      <c r="K51" s="22" t="s">
        <v>55</v>
      </c>
      <c r="L51" s="29">
        <v>75</v>
      </c>
      <c r="M51" s="28">
        <v>110</v>
      </c>
      <c r="N51" s="22">
        <f t="shared" si="1"/>
        <v>185</v>
      </c>
      <c r="O51" s="22" t="str">
        <f t="shared" si="2"/>
        <v>B</v>
      </c>
    </row>
    <row r="52" spans="1:15" ht="172.5">
      <c r="A52" s="24"/>
      <c r="B52" s="8">
        <v>450650</v>
      </c>
      <c r="C52" s="7">
        <v>20</v>
      </c>
      <c r="D52" s="3" t="s">
        <v>18</v>
      </c>
      <c r="E52" s="2" t="s">
        <v>55</v>
      </c>
      <c r="F52" s="6">
        <v>20</v>
      </c>
      <c r="G52" s="2" t="s">
        <v>74</v>
      </c>
      <c r="H52" s="2" t="s">
        <v>55</v>
      </c>
      <c r="I52" s="7">
        <v>20</v>
      </c>
      <c r="J52" s="20" t="s">
        <v>179</v>
      </c>
      <c r="K52" s="22" t="s">
        <v>25</v>
      </c>
      <c r="L52" s="29">
        <f>SUM(C52+F52+I52)</f>
        <v>60</v>
      </c>
      <c r="M52" s="28">
        <v>108</v>
      </c>
      <c r="N52" s="22">
        <f t="shared" si="1"/>
        <v>168</v>
      </c>
      <c r="O52" s="22" t="str">
        <f t="shared" si="2"/>
        <v>C</v>
      </c>
    </row>
    <row r="53" spans="1:15" ht="230.25">
      <c r="A53" s="24"/>
      <c r="B53" s="8">
        <v>444336</v>
      </c>
      <c r="C53" s="7">
        <v>15</v>
      </c>
      <c r="D53" s="2" t="s">
        <v>49</v>
      </c>
      <c r="E53" s="2" t="s">
        <v>25</v>
      </c>
      <c r="F53" s="6" t="s">
        <v>114</v>
      </c>
      <c r="G53" s="2" t="s">
        <v>105</v>
      </c>
      <c r="H53" s="4" t="s">
        <v>25</v>
      </c>
      <c r="I53" s="7">
        <v>30</v>
      </c>
      <c r="J53" s="20"/>
      <c r="K53" s="22" t="s">
        <v>55</v>
      </c>
      <c r="L53" s="29">
        <v>70</v>
      </c>
      <c r="M53" s="28">
        <v>96</v>
      </c>
      <c r="N53" s="22">
        <f t="shared" si="1"/>
        <v>166</v>
      </c>
      <c r="O53" s="22" t="str">
        <f t="shared" si="2"/>
        <v>C</v>
      </c>
    </row>
    <row r="54" spans="1:15" ht="172.5">
      <c r="A54" s="24"/>
      <c r="B54" s="8">
        <v>460053</v>
      </c>
      <c r="C54" s="7">
        <v>20</v>
      </c>
      <c r="D54" s="2" t="s">
        <v>40</v>
      </c>
      <c r="E54" s="2" t="s">
        <v>25</v>
      </c>
      <c r="F54" s="6" t="s">
        <v>110</v>
      </c>
      <c r="G54" s="3" t="s">
        <v>76</v>
      </c>
      <c r="H54" s="2" t="s">
        <v>55</v>
      </c>
      <c r="I54" s="7" t="s">
        <v>110</v>
      </c>
      <c r="J54" s="20" t="s">
        <v>178</v>
      </c>
      <c r="K54" s="22" t="s">
        <v>25</v>
      </c>
      <c r="L54" s="29">
        <v>60</v>
      </c>
      <c r="M54" s="28">
        <v>106</v>
      </c>
      <c r="N54" s="22">
        <f t="shared" si="1"/>
        <v>166</v>
      </c>
      <c r="O54" s="22" t="str">
        <f t="shared" si="2"/>
        <v>C</v>
      </c>
    </row>
    <row r="55" spans="1:15" ht="282" customHeight="1">
      <c r="A55" s="24"/>
      <c r="B55" s="8">
        <v>473384</v>
      </c>
      <c r="C55" s="7">
        <v>30</v>
      </c>
      <c r="D55" s="2"/>
      <c r="E55" s="2" t="s">
        <v>55</v>
      </c>
      <c r="F55" s="6">
        <v>25</v>
      </c>
      <c r="G55" s="2" t="s">
        <v>79</v>
      </c>
      <c r="H55" s="2" t="s">
        <v>55</v>
      </c>
      <c r="I55" s="7">
        <v>20</v>
      </c>
      <c r="J55" s="20" t="s">
        <v>183</v>
      </c>
      <c r="K55" s="22" t="s">
        <v>25</v>
      </c>
      <c r="L55" s="29">
        <f>SUM(C55+F55+I55)</f>
        <v>75</v>
      </c>
      <c r="M55" s="28">
        <v>114</v>
      </c>
      <c r="N55" s="22">
        <f t="shared" si="1"/>
        <v>189</v>
      </c>
      <c r="O55" s="22" t="str">
        <f t="shared" si="2"/>
        <v>B</v>
      </c>
    </row>
    <row r="56" spans="1:15" ht="163.5" customHeight="1">
      <c r="A56" s="24"/>
      <c r="B56" s="8">
        <v>459950</v>
      </c>
      <c r="C56" s="7">
        <v>20</v>
      </c>
      <c r="D56" s="2" t="s">
        <v>35</v>
      </c>
      <c r="E56" s="2" t="s">
        <v>25</v>
      </c>
      <c r="F56" s="6" t="s">
        <v>110</v>
      </c>
      <c r="G56" s="2" t="s">
        <v>92</v>
      </c>
      <c r="H56" s="4" t="s">
        <v>25</v>
      </c>
      <c r="I56" s="7">
        <v>25</v>
      </c>
      <c r="J56" s="20" t="s">
        <v>147</v>
      </c>
      <c r="K56" s="22" t="s">
        <v>55</v>
      </c>
      <c r="L56" s="29">
        <v>65</v>
      </c>
      <c r="M56" s="28">
        <v>96</v>
      </c>
      <c r="N56" s="22">
        <f t="shared" si="1"/>
        <v>161</v>
      </c>
      <c r="O56" s="22" t="str">
        <f t="shared" si="2"/>
        <v>D</v>
      </c>
    </row>
    <row r="57" spans="1:15" ht="186.75">
      <c r="A57" s="24"/>
      <c r="B57" s="8">
        <v>449636</v>
      </c>
      <c r="C57" s="7" t="s">
        <v>110</v>
      </c>
      <c r="D57" s="2" t="s">
        <v>42</v>
      </c>
      <c r="E57" s="2" t="s">
        <v>25</v>
      </c>
      <c r="F57" s="6">
        <v>20</v>
      </c>
      <c r="G57" s="2" t="s">
        <v>93</v>
      </c>
      <c r="H57" s="4" t="s">
        <v>25</v>
      </c>
      <c r="I57" s="7">
        <v>20</v>
      </c>
      <c r="J57" s="21" t="s">
        <v>133</v>
      </c>
      <c r="K57" s="22" t="s">
        <v>55</v>
      </c>
      <c r="L57" s="29">
        <v>60</v>
      </c>
      <c r="M57" s="28">
        <v>118</v>
      </c>
      <c r="N57" s="22">
        <f t="shared" si="1"/>
        <v>178</v>
      </c>
      <c r="O57" s="22" t="str">
        <f t="shared" si="2"/>
        <v>B</v>
      </c>
    </row>
    <row r="58" spans="1:15" ht="186.75">
      <c r="A58" s="24"/>
      <c r="B58" s="8">
        <v>457676</v>
      </c>
      <c r="C58" s="7">
        <v>30</v>
      </c>
      <c r="D58" s="2"/>
      <c r="E58" s="2"/>
      <c r="F58" s="6">
        <v>20</v>
      </c>
      <c r="G58" s="2" t="s">
        <v>74</v>
      </c>
      <c r="H58" s="2" t="s">
        <v>55</v>
      </c>
      <c r="I58" s="7">
        <v>15</v>
      </c>
      <c r="J58" s="20" t="s">
        <v>160</v>
      </c>
      <c r="K58" s="22" t="s">
        <v>25</v>
      </c>
      <c r="L58" s="29">
        <f>SUM(C58+F58+I58)</f>
        <v>65</v>
      </c>
      <c r="M58" s="28">
        <v>116</v>
      </c>
      <c r="N58" s="22">
        <f t="shared" si="1"/>
        <v>181</v>
      </c>
      <c r="O58" s="22" t="str">
        <f t="shared" si="2"/>
        <v>B</v>
      </c>
    </row>
    <row r="59" spans="1:15" ht="158.25">
      <c r="A59" s="24"/>
      <c r="B59" s="8">
        <v>460121</v>
      </c>
      <c r="C59" s="7">
        <v>30</v>
      </c>
      <c r="D59" s="2"/>
      <c r="E59" s="2"/>
      <c r="F59" s="6">
        <v>15</v>
      </c>
      <c r="G59" s="2" t="s">
        <v>96</v>
      </c>
      <c r="H59" s="4" t="s">
        <v>25</v>
      </c>
      <c r="I59" s="7">
        <v>15</v>
      </c>
      <c r="J59" s="20" t="s">
        <v>208</v>
      </c>
      <c r="K59" s="22" t="s">
        <v>55</v>
      </c>
      <c r="L59" s="29">
        <f>SUM(C59+F59+I59)</f>
        <v>60</v>
      </c>
      <c r="M59" s="28">
        <v>112</v>
      </c>
      <c r="N59" s="22">
        <f t="shared" si="1"/>
        <v>172</v>
      </c>
      <c r="O59" s="22" t="str">
        <f t="shared" si="2"/>
        <v>C</v>
      </c>
    </row>
    <row r="60" spans="1:15" ht="288">
      <c r="A60" s="24"/>
      <c r="B60" s="8">
        <v>476285</v>
      </c>
      <c r="C60" s="7">
        <v>25</v>
      </c>
      <c r="D60" s="2" t="s">
        <v>16</v>
      </c>
      <c r="E60" s="2" t="s">
        <v>55</v>
      </c>
      <c r="F60" s="5">
        <v>15</v>
      </c>
      <c r="G60" s="3" t="s">
        <v>62</v>
      </c>
      <c r="H60" s="2" t="s">
        <v>55</v>
      </c>
      <c r="I60" s="7">
        <v>20</v>
      </c>
      <c r="J60" s="20" t="s">
        <v>185</v>
      </c>
      <c r="K60" s="22" t="s">
        <v>25</v>
      </c>
      <c r="L60" s="29">
        <f>SUM(C60+F60+I60)</f>
        <v>60</v>
      </c>
      <c r="M60" s="28">
        <v>106</v>
      </c>
      <c r="N60" s="22">
        <f t="shared" si="1"/>
        <v>166</v>
      </c>
      <c r="O60" s="22" t="str">
        <f t="shared" si="2"/>
        <v>C</v>
      </c>
    </row>
    <row r="61" spans="1:15" ht="14.25">
      <c r="A61" s="24"/>
      <c r="B61" s="8">
        <v>459980</v>
      </c>
      <c r="C61" s="7"/>
      <c r="D61" s="2"/>
      <c r="E61" s="2"/>
      <c r="F61" s="6"/>
      <c r="G61" s="2"/>
      <c r="H61" s="4"/>
      <c r="I61" s="7"/>
      <c r="J61" s="20"/>
      <c r="K61" s="22"/>
      <c r="L61" s="29">
        <f>SUM(C61+F61+I61)</f>
        <v>0</v>
      </c>
      <c r="M61" s="28"/>
      <c r="N61" s="22">
        <f t="shared" si="1"/>
        <v>0</v>
      </c>
      <c r="O61" s="22" t="str">
        <f t="shared" si="2"/>
        <v>F</v>
      </c>
    </row>
    <row r="62" spans="1:15" ht="158.25">
      <c r="A62" s="24"/>
      <c r="B62" s="8">
        <v>460018</v>
      </c>
      <c r="C62" s="7">
        <v>20</v>
      </c>
      <c r="D62" s="2" t="s">
        <v>35</v>
      </c>
      <c r="E62" s="2" t="s">
        <v>25</v>
      </c>
      <c r="F62" s="6" t="s">
        <v>110</v>
      </c>
      <c r="G62" s="2" t="s">
        <v>92</v>
      </c>
      <c r="H62" s="4" t="s">
        <v>25</v>
      </c>
      <c r="I62" s="7">
        <v>25</v>
      </c>
      <c r="J62" s="20" t="s">
        <v>146</v>
      </c>
      <c r="K62" s="22" t="s">
        <v>55</v>
      </c>
      <c r="L62" s="29">
        <v>65</v>
      </c>
      <c r="M62" s="28">
        <v>96</v>
      </c>
      <c r="N62" s="22">
        <f t="shared" si="1"/>
        <v>161</v>
      </c>
      <c r="O62" s="22" t="str">
        <f t="shared" si="2"/>
        <v>D</v>
      </c>
    </row>
    <row r="63" spans="1:15" ht="216">
      <c r="A63" s="24"/>
      <c r="B63" s="8">
        <v>450471</v>
      </c>
      <c r="C63" s="7" t="s">
        <v>110</v>
      </c>
      <c r="D63" s="2" t="s">
        <v>28</v>
      </c>
      <c r="E63" s="2" t="s">
        <v>25</v>
      </c>
      <c r="F63" s="6" t="s">
        <v>115</v>
      </c>
      <c r="G63" s="2" t="s">
        <v>107</v>
      </c>
      <c r="H63" s="4" t="s">
        <v>25</v>
      </c>
      <c r="I63" s="7" t="s">
        <v>111</v>
      </c>
      <c r="J63" s="20" t="s">
        <v>168</v>
      </c>
      <c r="K63" s="22" t="s">
        <v>25</v>
      </c>
      <c r="L63" s="29">
        <v>60</v>
      </c>
      <c r="M63" s="28">
        <v>104</v>
      </c>
      <c r="N63" s="22">
        <f t="shared" si="1"/>
        <v>164</v>
      </c>
      <c r="O63" s="22" t="str">
        <f t="shared" si="2"/>
        <v>C</v>
      </c>
    </row>
    <row r="64" spans="1:15" ht="294.75" customHeight="1">
      <c r="A64" s="24"/>
      <c r="B64" s="8">
        <v>476313</v>
      </c>
      <c r="C64" s="7">
        <v>25</v>
      </c>
      <c r="D64" s="2" t="s">
        <v>16</v>
      </c>
      <c r="E64" s="2" t="s">
        <v>55</v>
      </c>
      <c r="F64" s="6">
        <v>15</v>
      </c>
      <c r="G64" s="3" t="s">
        <v>62</v>
      </c>
      <c r="H64" s="2" t="s">
        <v>55</v>
      </c>
      <c r="I64" s="7">
        <v>20</v>
      </c>
      <c r="J64" s="20" t="s">
        <v>186</v>
      </c>
      <c r="K64" s="22" t="s">
        <v>25</v>
      </c>
      <c r="L64" s="29">
        <f>SUM(C64+F64+I64)</f>
        <v>60</v>
      </c>
      <c r="M64" s="28">
        <v>98</v>
      </c>
      <c r="N64" s="22">
        <f t="shared" si="1"/>
        <v>158</v>
      </c>
      <c r="O64" s="22" t="str">
        <f t="shared" si="2"/>
        <v>D</v>
      </c>
    </row>
    <row r="65" spans="1:15" ht="172.5">
      <c r="A65" s="24"/>
      <c r="B65" s="8">
        <v>459997</v>
      </c>
      <c r="C65" s="7">
        <v>25</v>
      </c>
      <c r="D65" s="2" t="s">
        <v>38</v>
      </c>
      <c r="E65" s="2" t="s">
        <v>25</v>
      </c>
      <c r="F65" s="6">
        <v>20</v>
      </c>
      <c r="G65" s="2" t="s">
        <v>102</v>
      </c>
      <c r="H65" s="4" t="s">
        <v>25</v>
      </c>
      <c r="I65" s="7">
        <v>30</v>
      </c>
      <c r="J65" s="20"/>
      <c r="K65" s="22" t="s">
        <v>55</v>
      </c>
      <c r="L65" s="29">
        <f>SUM(C65+F65+I65)</f>
        <v>75</v>
      </c>
      <c r="M65" s="28">
        <v>92</v>
      </c>
      <c r="N65" s="22">
        <f t="shared" si="1"/>
        <v>167</v>
      </c>
      <c r="O65" s="22" t="str">
        <f t="shared" si="2"/>
        <v>C</v>
      </c>
    </row>
    <row r="66" spans="1:15" ht="186.75">
      <c r="A66" s="24"/>
      <c r="B66" s="8">
        <v>460105</v>
      </c>
      <c r="C66" s="7">
        <v>15</v>
      </c>
      <c r="D66" s="2" t="s">
        <v>53</v>
      </c>
      <c r="E66" s="2" t="s">
        <v>25</v>
      </c>
      <c r="F66" s="6">
        <v>25</v>
      </c>
      <c r="G66" s="2" t="s">
        <v>97</v>
      </c>
      <c r="H66" s="4" t="s">
        <v>25</v>
      </c>
      <c r="I66" s="7">
        <v>20</v>
      </c>
      <c r="J66" s="20" t="s">
        <v>170</v>
      </c>
      <c r="K66" s="22" t="s">
        <v>25</v>
      </c>
      <c r="L66" s="29">
        <f>SUM(C66+F66+I66)</f>
        <v>60</v>
      </c>
      <c r="M66" s="28">
        <v>94</v>
      </c>
      <c r="N66" s="22">
        <f t="shared" si="1"/>
        <v>154</v>
      </c>
      <c r="O66" s="22" t="str">
        <f t="shared" si="2"/>
        <v>D</v>
      </c>
    </row>
    <row r="67" spans="1:15" ht="159" customHeight="1">
      <c r="A67" s="24"/>
      <c r="B67" s="8">
        <v>460024</v>
      </c>
      <c r="C67" s="7" t="s">
        <v>110</v>
      </c>
      <c r="D67" s="2" t="s">
        <v>37</v>
      </c>
      <c r="E67" s="2" t="s">
        <v>25</v>
      </c>
      <c r="F67" s="6" t="s">
        <v>118</v>
      </c>
      <c r="G67" s="2" t="s">
        <v>69</v>
      </c>
      <c r="H67" s="2" t="s">
        <v>55</v>
      </c>
      <c r="I67" s="7">
        <v>25</v>
      </c>
      <c r="J67" s="20" t="s">
        <v>166</v>
      </c>
      <c r="K67" s="22" t="s">
        <v>25</v>
      </c>
      <c r="L67" s="29">
        <v>75</v>
      </c>
      <c r="M67" s="28">
        <v>94</v>
      </c>
      <c r="N67" s="22">
        <f t="shared" si="1"/>
        <v>169</v>
      </c>
      <c r="O67" s="22" t="str">
        <f aca="true" t="shared" si="3" ref="O67:O98">VLOOKUP(N67,grades,2,TRUE())</f>
        <v>C</v>
      </c>
    </row>
    <row r="68" spans="1:15" ht="271.5" customHeight="1">
      <c r="A68" s="24"/>
      <c r="B68" s="8">
        <v>460170</v>
      </c>
      <c r="C68" s="7">
        <v>15</v>
      </c>
      <c r="D68" s="2" t="s">
        <v>24</v>
      </c>
      <c r="E68" s="2" t="s">
        <v>25</v>
      </c>
      <c r="F68" s="6">
        <v>20</v>
      </c>
      <c r="G68" s="12" t="s">
        <v>81</v>
      </c>
      <c r="H68" s="2" t="s">
        <v>25</v>
      </c>
      <c r="I68" s="7" t="s">
        <v>190</v>
      </c>
      <c r="J68" s="20" t="s">
        <v>129</v>
      </c>
      <c r="K68" s="22" t="s">
        <v>55</v>
      </c>
      <c r="L68" s="29">
        <v>65</v>
      </c>
      <c r="M68" s="28">
        <v>94</v>
      </c>
      <c r="N68" s="22">
        <f aca="true" t="shared" si="4" ref="N68:N131">SUM(L68:M68)</f>
        <v>159</v>
      </c>
      <c r="O68" s="22" t="str">
        <f t="shared" si="3"/>
        <v>D</v>
      </c>
    </row>
    <row r="69" spans="1:15" ht="166.5" customHeight="1">
      <c r="A69" s="24"/>
      <c r="B69" s="8">
        <v>459859</v>
      </c>
      <c r="C69" s="7" t="s">
        <v>110</v>
      </c>
      <c r="D69" s="2" t="s">
        <v>37</v>
      </c>
      <c r="E69" s="2" t="s">
        <v>25</v>
      </c>
      <c r="F69" s="6" t="s">
        <v>118</v>
      </c>
      <c r="G69" s="2" t="s">
        <v>69</v>
      </c>
      <c r="H69" s="2" t="s">
        <v>55</v>
      </c>
      <c r="I69" s="7">
        <v>25</v>
      </c>
      <c r="J69" s="20" t="s">
        <v>166</v>
      </c>
      <c r="K69" s="22" t="s">
        <v>25</v>
      </c>
      <c r="L69" s="29">
        <v>75</v>
      </c>
      <c r="M69" s="28">
        <v>110</v>
      </c>
      <c r="N69" s="22">
        <f t="shared" si="4"/>
        <v>185</v>
      </c>
      <c r="O69" s="22" t="str">
        <f t="shared" si="3"/>
        <v>B</v>
      </c>
    </row>
    <row r="70" spans="1:15" ht="261" customHeight="1">
      <c r="A70" s="24"/>
      <c r="B70" s="8">
        <v>459894</v>
      </c>
      <c r="C70" s="7">
        <v>20</v>
      </c>
      <c r="D70" s="2" t="s">
        <v>13</v>
      </c>
      <c r="E70" s="2" t="s">
        <v>55</v>
      </c>
      <c r="F70" s="6">
        <v>15</v>
      </c>
      <c r="G70" s="2" t="s">
        <v>69</v>
      </c>
      <c r="H70" s="2" t="s">
        <v>55</v>
      </c>
      <c r="I70" s="7" t="s">
        <v>111</v>
      </c>
      <c r="J70" s="20" t="s">
        <v>164</v>
      </c>
      <c r="K70" s="22" t="s">
        <v>25</v>
      </c>
      <c r="L70" s="29">
        <v>60</v>
      </c>
      <c r="M70" s="28">
        <v>112</v>
      </c>
      <c r="N70" s="22">
        <f t="shared" si="4"/>
        <v>172</v>
      </c>
      <c r="O70" s="22" t="str">
        <f t="shared" si="3"/>
        <v>C</v>
      </c>
    </row>
    <row r="71" spans="1:15" ht="201">
      <c r="A71" s="24"/>
      <c r="B71" s="8">
        <v>462325</v>
      </c>
      <c r="C71" s="7">
        <v>10</v>
      </c>
      <c r="D71" s="2" t="s">
        <v>52</v>
      </c>
      <c r="E71" s="2" t="s">
        <v>25</v>
      </c>
      <c r="F71" s="6" t="s">
        <v>119</v>
      </c>
      <c r="G71" s="2" t="s">
        <v>109</v>
      </c>
      <c r="H71" s="4" t="s">
        <v>25</v>
      </c>
      <c r="I71" s="7">
        <v>30</v>
      </c>
      <c r="J71" s="20" t="s">
        <v>137</v>
      </c>
      <c r="K71" s="22" t="s">
        <v>55</v>
      </c>
      <c r="L71" s="29">
        <v>60</v>
      </c>
      <c r="M71" s="28">
        <v>88</v>
      </c>
      <c r="N71" s="22">
        <f t="shared" si="4"/>
        <v>148</v>
      </c>
      <c r="O71" s="22" t="str">
        <f t="shared" si="3"/>
        <v>D</v>
      </c>
    </row>
    <row r="72" spans="1:15" ht="201">
      <c r="A72" s="24"/>
      <c r="B72" s="8">
        <v>460107</v>
      </c>
      <c r="C72" s="7" t="s">
        <v>115</v>
      </c>
      <c r="D72" s="2" t="s">
        <v>44</v>
      </c>
      <c r="E72" s="2" t="s">
        <v>25</v>
      </c>
      <c r="F72" s="6" t="s">
        <v>128</v>
      </c>
      <c r="G72" s="2" t="s">
        <v>73</v>
      </c>
      <c r="H72" s="2" t="s">
        <v>55</v>
      </c>
      <c r="I72" s="7" t="s">
        <v>190</v>
      </c>
      <c r="J72" s="20" t="s">
        <v>174</v>
      </c>
      <c r="K72" s="22" t="s">
        <v>25</v>
      </c>
      <c r="L72" s="29">
        <v>55</v>
      </c>
      <c r="M72" s="28">
        <v>104</v>
      </c>
      <c r="N72" s="22">
        <f t="shared" si="4"/>
        <v>159</v>
      </c>
      <c r="O72" s="22" t="str">
        <f t="shared" si="3"/>
        <v>D</v>
      </c>
    </row>
    <row r="73" spans="1:15" ht="158.25">
      <c r="A73" s="24"/>
      <c r="B73" s="8">
        <v>459848</v>
      </c>
      <c r="C73" s="7">
        <v>20</v>
      </c>
      <c r="D73" s="2" t="s">
        <v>35</v>
      </c>
      <c r="E73" s="2" t="s">
        <v>25</v>
      </c>
      <c r="F73" s="6" t="s">
        <v>110</v>
      </c>
      <c r="G73" s="2" t="s">
        <v>92</v>
      </c>
      <c r="H73" s="4" t="s">
        <v>25</v>
      </c>
      <c r="I73" s="7">
        <v>25</v>
      </c>
      <c r="J73" s="20" t="s">
        <v>147</v>
      </c>
      <c r="K73" s="22" t="s">
        <v>55</v>
      </c>
      <c r="L73" s="29">
        <v>65</v>
      </c>
      <c r="M73" s="28">
        <v>110</v>
      </c>
      <c r="N73" s="22">
        <f t="shared" si="4"/>
        <v>175</v>
      </c>
      <c r="O73" s="22" t="str">
        <f t="shared" si="3"/>
        <v>C</v>
      </c>
    </row>
    <row r="74" spans="1:15" ht="186.75">
      <c r="A74" s="24"/>
      <c r="B74" s="8">
        <v>465256</v>
      </c>
      <c r="C74" s="7">
        <v>15</v>
      </c>
      <c r="D74" s="2" t="s">
        <v>53</v>
      </c>
      <c r="E74" s="2" t="s">
        <v>25</v>
      </c>
      <c r="F74" s="6">
        <v>25</v>
      </c>
      <c r="G74" s="2" t="s">
        <v>97</v>
      </c>
      <c r="H74" s="4" t="s">
        <v>25</v>
      </c>
      <c r="I74" s="7">
        <v>20</v>
      </c>
      <c r="J74" s="20" t="s">
        <v>170</v>
      </c>
      <c r="K74" s="22" t="s">
        <v>25</v>
      </c>
      <c r="L74" s="29">
        <f>SUM(C74+F74+I74)</f>
        <v>60</v>
      </c>
      <c r="M74" s="28">
        <v>98</v>
      </c>
      <c r="N74" s="22">
        <f t="shared" si="4"/>
        <v>158</v>
      </c>
      <c r="O74" s="22" t="str">
        <f t="shared" si="3"/>
        <v>D</v>
      </c>
    </row>
    <row r="75" spans="1:15" ht="147" customHeight="1">
      <c r="A75" s="24"/>
      <c r="B75" s="8">
        <v>459958</v>
      </c>
      <c r="C75" s="7">
        <v>30</v>
      </c>
      <c r="D75" s="2" t="s">
        <v>2</v>
      </c>
      <c r="E75" s="2" t="s">
        <v>55</v>
      </c>
      <c r="F75" s="6">
        <v>25</v>
      </c>
      <c r="G75" s="2" t="s">
        <v>71</v>
      </c>
      <c r="H75" s="2" t="s">
        <v>55</v>
      </c>
      <c r="I75" s="7">
        <v>10</v>
      </c>
      <c r="J75" s="20" t="s">
        <v>142</v>
      </c>
      <c r="K75" s="22" t="s">
        <v>55</v>
      </c>
      <c r="L75" s="29">
        <f>SUM(C75+F75+I75)</f>
        <v>65</v>
      </c>
      <c r="M75" s="28">
        <v>94</v>
      </c>
      <c r="N75" s="22">
        <f t="shared" si="4"/>
        <v>159</v>
      </c>
      <c r="O75" s="22" t="str">
        <f t="shared" si="3"/>
        <v>D</v>
      </c>
    </row>
    <row r="76" spans="1:15" ht="158.25">
      <c r="A76" s="24"/>
      <c r="B76" s="8">
        <v>459836</v>
      </c>
      <c r="C76" s="7">
        <v>30</v>
      </c>
      <c r="D76" s="2" t="s">
        <v>11</v>
      </c>
      <c r="E76" s="2" t="s">
        <v>55</v>
      </c>
      <c r="F76" s="6">
        <v>30</v>
      </c>
      <c r="G76" s="2" t="s">
        <v>68</v>
      </c>
      <c r="H76" s="2" t="s">
        <v>55</v>
      </c>
      <c r="I76" s="7">
        <v>20</v>
      </c>
      <c r="J76" s="20" t="s">
        <v>161</v>
      </c>
      <c r="K76" s="22" t="s">
        <v>25</v>
      </c>
      <c r="L76" s="29">
        <f>SUM(C76+F76+I76)</f>
        <v>80</v>
      </c>
      <c r="M76" s="28">
        <v>114</v>
      </c>
      <c r="N76" s="22">
        <f t="shared" si="4"/>
        <v>194</v>
      </c>
      <c r="O76" s="22" t="str">
        <f t="shared" si="3"/>
        <v>A</v>
      </c>
    </row>
    <row r="77" spans="1:15" ht="399.75" customHeight="1">
      <c r="A77" s="24"/>
      <c r="B77" s="8">
        <v>460016</v>
      </c>
      <c r="C77" s="7">
        <v>20</v>
      </c>
      <c r="D77" s="2" t="s">
        <v>32</v>
      </c>
      <c r="E77" s="2" t="s">
        <v>25</v>
      </c>
      <c r="F77" s="6">
        <v>20</v>
      </c>
      <c r="G77" s="2" t="s">
        <v>72</v>
      </c>
      <c r="H77" s="2" t="s">
        <v>55</v>
      </c>
      <c r="I77" s="7" t="s">
        <v>197</v>
      </c>
      <c r="J77" s="20" t="s">
        <v>158</v>
      </c>
      <c r="K77" s="22" t="s">
        <v>25</v>
      </c>
      <c r="L77" s="29">
        <v>65</v>
      </c>
      <c r="M77" s="28">
        <v>100</v>
      </c>
      <c r="N77" s="22">
        <f t="shared" si="4"/>
        <v>165</v>
      </c>
      <c r="O77" s="22" t="str">
        <f t="shared" si="3"/>
        <v>C</v>
      </c>
    </row>
    <row r="78" spans="1:15" ht="129">
      <c r="A78" s="24"/>
      <c r="B78" s="8">
        <v>457756</v>
      </c>
      <c r="C78" s="7">
        <v>15</v>
      </c>
      <c r="D78" s="2" t="s">
        <v>33</v>
      </c>
      <c r="E78" s="2" t="s">
        <v>25</v>
      </c>
      <c r="F78" s="6" t="s">
        <v>111</v>
      </c>
      <c r="G78" s="2" t="s">
        <v>65</v>
      </c>
      <c r="H78" s="2" t="s">
        <v>55</v>
      </c>
      <c r="I78" s="7">
        <v>30</v>
      </c>
      <c r="J78" s="20" t="s">
        <v>141</v>
      </c>
      <c r="K78" s="22" t="s">
        <v>55</v>
      </c>
      <c r="L78" s="29">
        <v>70</v>
      </c>
      <c r="M78" s="28">
        <v>104</v>
      </c>
      <c r="N78" s="22">
        <f t="shared" si="4"/>
        <v>174</v>
      </c>
      <c r="O78" s="22" t="str">
        <f t="shared" si="3"/>
        <v>C</v>
      </c>
    </row>
    <row r="79" spans="1:15" ht="172.5">
      <c r="A79" s="24"/>
      <c r="B79" s="8">
        <v>460076</v>
      </c>
      <c r="C79" s="7">
        <v>25</v>
      </c>
      <c r="D79" s="2" t="s">
        <v>38</v>
      </c>
      <c r="E79" s="2" t="s">
        <v>25</v>
      </c>
      <c r="F79" s="6">
        <v>20</v>
      </c>
      <c r="G79" s="2" t="s">
        <v>102</v>
      </c>
      <c r="H79" s="4" t="s">
        <v>25</v>
      </c>
      <c r="I79" s="7">
        <v>30</v>
      </c>
      <c r="J79" s="20"/>
      <c r="K79" s="22" t="s">
        <v>55</v>
      </c>
      <c r="L79" s="29">
        <f>SUM(C79+F79+I79)</f>
        <v>75</v>
      </c>
      <c r="M79" s="28">
        <v>80</v>
      </c>
      <c r="N79" s="22">
        <f t="shared" si="4"/>
        <v>155</v>
      </c>
      <c r="O79" s="22" t="str">
        <f t="shared" si="3"/>
        <v>D</v>
      </c>
    </row>
    <row r="80" spans="1:15" ht="100.5">
      <c r="A80" s="24"/>
      <c r="B80" s="8">
        <v>459831</v>
      </c>
      <c r="C80" s="7" t="s">
        <v>112</v>
      </c>
      <c r="D80" s="2" t="s">
        <v>113</v>
      </c>
      <c r="E80" s="2" t="s">
        <v>25</v>
      </c>
      <c r="F80" s="6">
        <v>20</v>
      </c>
      <c r="G80" s="2" t="s">
        <v>86</v>
      </c>
      <c r="H80" s="4" t="s">
        <v>25</v>
      </c>
      <c r="I80" s="7">
        <v>20</v>
      </c>
      <c r="J80" s="20" t="s">
        <v>159</v>
      </c>
      <c r="K80" s="22" t="s">
        <v>25</v>
      </c>
      <c r="L80" s="29">
        <v>60</v>
      </c>
      <c r="M80" s="28">
        <v>102</v>
      </c>
      <c r="N80" s="22">
        <f t="shared" si="4"/>
        <v>162</v>
      </c>
      <c r="O80" s="22" t="str">
        <f t="shared" si="3"/>
        <v>C</v>
      </c>
    </row>
    <row r="81" spans="1:15" ht="273.75" customHeight="1">
      <c r="A81" s="24"/>
      <c r="B81" s="8">
        <v>427117</v>
      </c>
      <c r="C81" s="7">
        <v>15</v>
      </c>
      <c r="D81" s="2" t="s">
        <v>24</v>
      </c>
      <c r="E81" s="2" t="s">
        <v>25</v>
      </c>
      <c r="F81" s="6">
        <v>20</v>
      </c>
      <c r="G81" s="12" t="s">
        <v>81</v>
      </c>
      <c r="H81" s="2" t="s">
        <v>25</v>
      </c>
      <c r="I81" s="7" t="s">
        <v>190</v>
      </c>
      <c r="J81" s="20" t="s">
        <v>129</v>
      </c>
      <c r="K81" s="22" t="s">
        <v>55</v>
      </c>
      <c r="L81" s="29">
        <v>65</v>
      </c>
      <c r="M81" s="28">
        <v>100</v>
      </c>
      <c r="N81" s="22">
        <f t="shared" si="4"/>
        <v>165</v>
      </c>
      <c r="O81" s="22" t="str">
        <f t="shared" si="3"/>
        <v>C</v>
      </c>
    </row>
    <row r="82" spans="1:15" ht="186.75">
      <c r="A82" s="24"/>
      <c r="B82" s="8">
        <v>460133</v>
      </c>
      <c r="C82" s="7" t="s">
        <v>110</v>
      </c>
      <c r="D82" s="2" t="s">
        <v>42</v>
      </c>
      <c r="E82" s="2" t="s">
        <v>25</v>
      </c>
      <c r="F82" s="6">
        <v>20</v>
      </c>
      <c r="G82" s="2" t="s">
        <v>93</v>
      </c>
      <c r="H82" s="2" t="s">
        <v>25</v>
      </c>
      <c r="I82" s="7">
        <v>20</v>
      </c>
      <c r="J82" s="20" t="s">
        <v>133</v>
      </c>
      <c r="K82" s="22" t="s">
        <v>55</v>
      </c>
      <c r="L82" s="29">
        <v>60</v>
      </c>
      <c r="M82" s="28">
        <v>98</v>
      </c>
      <c r="N82" s="22">
        <f t="shared" si="4"/>
        <v>158</v>
      </c>
      <c r="O82" s="22" t="str">
        <f t="shared" si="3"/>
        <v>D</v>
      </c>
    </row>
    <row r="83" spans="1:15" ht="230.25">
      <c r="A83" s="24"/>
      <c r="B83" s="8">
        <v>460017</v>
      </c>
      <c r="C83" s="7">
        <v>25</v>
      </c>
      <c r="D83" s="2" t="s">
        <v>14</v>
      </c>
      <c r="E83" s="2" t="s">
        <v>55</v>
      </c>
      <c r="F83" s="6" t="s">
        <v>187</v>
      </c>
      <c r="G83" s="2" t="s">
        <v>117</v>
      </c>
      <c r="H83" s="4" t="s">
        <v>55</v>
      </c>
      <c r="I83" s="7" t="s">
        <v>114</v>
      </c>
      <c r="J83" s="20" t="s">
        <v>169</v>
      </c>
      <c r="K83" s="22" t="s">
        <v>25</v>
      </c>
      <c r="L83" s="29">
        <v>60</v>
      </c>
      <c r="M83" s="28">
        <v>70</v>
      </c>
      <c r="N83" s="22">
        <f t="shared" si="4"/>
        <v>130</v>
      </c>
      <c r="O83" s="22" t="str">
        <f t="shared" si="3"/>
        <v>E</v>
      </c>
    </row>
    <row r="84" spans="1:15" ht="114.75">
      <c r="A84" s="24"/>
      <c r="B84" s="8">
        <v>459827</v>
      </c>
      <c r="C84" s="7" t="s">
        <v>116</v>
      </c>
      <c r="D84" s="2" t="s">
        <v>39</v>
      </c>
      <c r="E84" s="2" t="s">
        <v>25</v>
      </c>
      <c r="F84" s="6">
        <v>20</v>
      </c>
      <c r="G84" s="2" t="s">
        <v>70</v>
      </c>
      <c r="H84" s="2" t="s">
        <v>55</v>
      </c>
      <c r="I84" s="7">
        <v>20</v>
      </c>
      <c r="J84" s="20" t="s">
        <v>132</v>
      </c>
      <c r="K84" s="22" t="s">
        <v>55</v>
      </c>
      <c r="L84" s="29">
        <v>60</v>
      </c>
      <c r="M84" s="28">
        <v>112</v>
      </c>
      <c r="N84" s="22">
        <f t="shared" si="4"/>
        <v>172</v>
      </c>
      <c r="O84" s="22" t="str">
        <f t="shared" si="3"/>
        <v>C</v>
      </c>
    </row>
    <row r="85" spans="1:15" ht="100.5">
      <c r="A85" s="24"/>
      <c r="B85" s="8">
        <v>458022</v>
      </c>
      <c r="C85" s="7" t="s">
        <v>118</v>
      </c>
      <c r="D85" s="2" t="s">
        <v>6</v>
      </c>
      <c r="E85" s="2" t="s">
        <v>55</v>
      </c>
      <c r="F85" s="6">
        <v>20</v>
      </c>
      <c r="G85" s="2" t="s">
        <v>67</v>
      </c>
      <c r="H85" s="2" t="s">
        <v>55</v>
      </c>
      <c r="I85" s="7">
        <v>25</v>
      </c>
      <c r="J85" s="20" t="s">
        <v>155</v>
      </c>
      <c r="K85" s="22" t="s">
        <v>25</v>
      </c>
      <c r="L85" s="29">
        <v>75</v>
      </c>
      <c r="M85" s="28">
        <v>114</v>
      </c>
      <c r="N85" s="22">
        <f t="shared" si="4"/>
        <v>189</v>
      </c>
      <c r="O85" s="22" t="str">
        <f t="shared" si="3"/>
        <v>B</v>
      </c>
    </row>
    <row r="86" spans="1:15" ht="202.5" customHeight="1">
      <c r="A86" s="24"/>
      <c r="B86" s="8">
        <v>450498</v>
      </c>
      <c r="C86" s="7" t="s">
        <v>114</v>
      </c>
      <c r="D86" s="2" t="s">
        <v>29</v>
      </c>
      <c r="E86" s="2" t="s">
        <v>25</v>
      </c>
      <c r="F86" s="6" t="s">
        <v>189</v>
      </c>
      <c r="G86" s="2" t="s">
        <v>84</v>
      </c>
      <c r="H86" s="4" t="s">
        <v>25</v>
      </c>
      <c r="I86" s="7">
        <v>30</v>
      </c>
      <c r="J86" s="20" t="s">
        <v>23</v>
      </c>
      <c r="K86" s="22" t="s">
        <v>55</v>
      </c>
      <c r="L86" s="29">
        <v>80</v>
      </c>
      <c r="M86" s="31">
        <v>58</v>
      </c>
      <c r="N86" s="22">
        <f t="shared" si="4"/>
        <v>138</v>
      </c>
      <c r="O86" s="22" t="str">
        <f t="shared" si="3"/>
        <v>E</v>
      </c>
    </row>
    <row r="87" spans="1:15" ht="158.25">
      <c r="A87" s="24"/>
      <c r="B87" s="8">
        <v>458652</v>
      </c>
      <c r="C87" s="7">
        <v>20</v>
      </c>
      <c r="D87" s="2" t="s">
        <v>57</v>
      </c>
      <c r="E87" s="2" t="s">
        <v>25</v>
      </c>
      <c r="F87" s="6" t="s">
        <v>110</v>
      </c>
      <c r="G87" s="2" t="s">
        <v>90</v>
      </c>
      <c r="H87" s="4" t="s">
        <v>25</v>
      </c>
      <c r="I87" s="7">
        <v>30</v>
      </c>
      <c r="J87" s="20"/>
      <c r="K87" s="22" t="s">
        <v>55</v>
      </c>
      <c r="L87" s="29">
        <v>70</v>
      </c>
      <c r="M87" s="28">
        <v>112</v>
      </c>
      <c r="N87" s="22">
        <f t="shared" si="4"/>
        <v>182</v>
      </c>
      <c r="O87" s="22" t="str">
        <f t="shared" si="3"/>
        <v>B</v>
      </c>
    </row>
    <row r="88" spans="1:15" ht="111" customHeight="1">
      <c r="A88" s="24"/>
      <c r="B88" s="8">
        <v>476286</v>
      </c>
      <c r="C88" s="7">
        <v>30</v>
      </c>
      <c r="D88" s="2" t="s">
        <v>23</v>
      </c>
      <c r="E88" s="2" t="s">
        <v>55</v>
      </c>
      <c r="F88" s="6">
        <v>30</v>
      </c>
      <c r="G88" s="2" t="s">
        <v>80</v>
      </c>
      <c r="H88" s="2" t="s">
        <v>55</v>
      </c>
      <c r="I88" s="7">
        <v>25</v>
      </c>
      <c r="J88" s="20" t="s">
        <v>184</v>
      </c>
      <c r="K88" s="22" t="s">
        <v>25</v>
      </c>
      <c r="L88" s="29">
        <f>SUM(C88+F88+I88)</f>
        <v>85</v>
      </c>
      <c r="M88" s="28">
        <v>90</v>
      </c>
      <c r="N88" s="22">
        <f t="shared" si="4"/>
        <v>175</v>
      </c>
      <c r="O88" s="22" t="str">
        <f t="shared" si="3"/>
        <v>C</v>
      </c>
    </row>
    <row r="89" spans="1:15" ht="201">
      <c r="A89" s="24"/>
      <c r="B89" s="8">
        <v>448787</v>
      </c>
      <c r="C89" s="7" t="s">
        <v>115</v>
      </c>
      <c r="D89" s="2" t="s">
        <v>9</v>
      </c>
      <c r="E89" s="2" t="s">
        <v>25</v>
      </c>
      <c r="F89" s="6">
        <v>20</v>
      </c>
      <c r="G89" s="2" t="s">
        <v>64</v>
      </c>
      <c r="H89" s="2" t="s">
        <v>55</v>
      </c>
      <c r="I89" s="7" t="s">
        <v>111</v>
      </c>
      <c r="J89" s="20" t="s">
        <v>154</v>
      </c>
      <c r="K89" s="22"/>
      <c r="L89" s="29">
        <v>60</v>
      </c>
      <c r="M89" s="28">
        <v>110</v>
      </c>
      <c r="N89" s="22">
        <f t="shared" si="4"/>
        <v>170</v>
      </c>
      <c r="O89" s="22" t="str">
        <f t="shared" si="3"/>
        <v>C</v>
      </c>
    </row>
    <row r="90" spans="1:15" ht="261" customHeight="1">
      <c r="A90" s="24"/>
      <c r="B90" s="8">
        <v>460054</v>
      </c>
      <c r="C90" s="6" t="s">
        <v>119</v>
      </c>
      <c r="D90" s="2" t="s">
        <v>48</v>
      </c>
      <c r="E90" s="2" t="s">
        <v>25</v>
      </c>
      <c r="F90" s="7" t="s">
        <v>128</v>
      </c>
      <c r="G90" s="2" t="s">
        <v>104</v>
      </c>
      <c r="H90" s="4" t="s">
        <v>25</v>
      </c>
      <c r="I90" s="27" t="s">
        <v>190</v>
      </c>
      <c r="J90" s="20" t="s">
        <v>167</v>
      </c>
      <c r="K90" s="22" t="s">
        <v>25</v>
      </c>
      <c r="L90" s="29">
        <v>60</v>
      </c>
      <c r="M90" s="28">
        <v>84</v>
      </c>
      <c r="N90" s="22">
        <f t="shared" si="4"/>
        <v>144</v>
      </c>
      <c r="O90" s="22" t="str">
        <f t="shared" si="3"/>
        <v>E</v>
      </c>
    </row>
    <row r="91" spans="1:15" ht="408.75" customHeight="1">
      <c r="A91" s="24"/>
      <c r="B91" s="8">
        <v>457961</v>
      </c>
      <c r="C91" s="7">
        <v>20</v>
      </c>
      <c r="D91" s="2" t="s">
        <v>32</v>
      </c>
      <c r="E91" s="2" t="s">
        <v>25</v>
      </c>
      <c r="F91" s="6">
        <v>20</v>
      </c>
      <c r="G91" s="2" t="s">
        <v>72</v>
      </c>
      <c r="H91" s="2" t="s">
        <v>55</v>
      </c>
      <c r="I91" s="7" t="s">
        <v>197</v>
      </c>
      <c r="J91" s="20" t="s">
        <v>158</v>
      </c>
      <c r="K91" s="22" t="s">
        <v>25</v>
      </c>
      <c r="L91" s="29">
        <v>65</v>
      </c>
      <c r="M91" s="28">
        <v>106</v>
      </c>
      <c r="N91" s="22">
        <f t="shared" si="4"/>
        <v>171</v>
      </c>
      <c r="O91" s="22" t="str">
        <f t="shared" si="3"/>
        <v>C</v>
      </c>
    </row>
    <row r="92" spans="1:15" ht="216">
      <c r="A92" s="24"/>
      <c r="B92" s="8">
        <v>460318</v>
      </c>
      <c r="C92" s="7" t="s">
        <v>110</v>
      </c>
      <c r="D92" s="2" t="s">
        <v>28</v>
      </c>
      <c r="E92" s="2" t="s">
        <v>25</v>
      </c>
      <c r="F92" s="6" t="s">
        <v>115</v>
      </c>
      <c r="G92" s="2" t="s">
        <v>107</v>
      </c>
      <c r="H92" s="4" t="s">
        <v>25</v>
      </c>
      <c r="I92" s="7" t="s">
        <v>111</v>
      </c>
      <c r="J92" s="20" t="s">
        <v>168</v>
      </c>
      <c r="K92" s="22" t="s">
        <v>25</v>
      </c>
      <c r="L92" s="29">
        <v>60</v>
      </c>
      <c r="M92" s="28">
        <v>110</v>
      </c>
      <c r="N92" s="22">
        <f t="shared" si="4"/>
        <v>170</v>
      </c>
      <c r="O92" s="22" t="str">
        <f t="shared" si="3"/>
        <v>C</v>
      </c>
    </row>
    <row r="93" spans="1:15" ht="360">
      <c r="A93" s="24"/>
      <c r="B93" s="8">
        <v>460119</v>
      </c>
      <c r="C93" s="7">
        <v>20</v>
      </c>
      <c r="D93" s="2" t="s">
        <v>4</v>
      </c>
      <c r="E93" s="2" t="s">
        <v>25</v>
      </c>
      <c r="F93" s="6" t="s">
        <v>188</v>
      </c>
      <c r="G93" s="2" t="s">
        <v>99</v>
      </c>
      <c r="H93" s="4" t="s">
        <v>25</v>
      </c>
      <c r="I93" s="7" t="s">
        <v>190</v>
      </c>
      <c r="J93" s="20" t="s">
        <v>135</v>
      </c>
      <c r="K93" s="22" t="s">
        <v>55</v>
      </c>
      <c r="L93" s="29">
        <v>75</v>
      </c>
      <c r="M93" s="28">
        <v>110</v>
      </c>
      <c r="N93" s="22">
        <f t="shared" si="4"/>
        <v>185</v>
      </c>
      <c r="O93" s="22" t="str">
        <f t="shared" si="3"/>
        <v>B</v>
      </c>
    </row>
    <row r="94" spans="1:15" ht="201">
      <c r="A94" s="24"/>
      <c r="B94" s="8">
        <v>460212</v>
      </c>
      <c r="C94" s="7">
        <v>15</v>
      </c>
      <c r="D94" s="2" t="s">
        <v>43</v>
      </c>
      <c r="E94" s="2" t="s">
        <v>25</v>
      </c>
      <c r="F94" s="6" t="s">
        <v>119</v>
      </c>
      <c r="G94" s="2" t="s">
        <v>73</v>
      </c>
      <c r="H94" s="2" t="s">
        <v>55</v>
      </c>
      <c r="I94" s="7" t="s">
        <v>190</v>
      </c>
      <c r="J94" s="20" t="s">
        <v>127</v>
      </c>
      <c r="K94" s="22" t="s">
        <v>55</v>
      </c>
      <c r="L94" s="29">
        <v>65</v>
      </c>
      <c r="M94" s="31">
        <v>24</v>
      </c>
      <c r="N94" s="22">
        <f t="shared" si="4"/>
        <v>89</v>
      </c>
      <c r="O94" s="22" t="str">
        <f t="shared" si="3"/>
        <v>F</v>
      </c>
    </row>
    <row r="95" spans="1:15" ht="186.75">
      <c r="A95" s="24"/>
      <c r="B95" s="8">
        <v>449003</v>
      </c>
      <c r="C95" s="7">
        <v>25</v>
      </c>
      <c r="D95" s="2" t="s">
        <v>7</v>
      </c>
      <c r="E95" s="2" t="s">
        <v>55</v>
      </c>
      <c r="F95" s="6">
        <v>25</v>
      </c>
      <c r="G95" s="2" t="s">
        <v>83</v>
      </c>
      <c r="H95" s="4" t="s">
        <v>25</v>
      </c>
      <c r="I95" s="7">
        <v>20</v>
      </c>
      <c r="J95" s="20" t="s">
        <v>156</v>
      </c>
      <c r="K95" s="22" t="s">
        <v>25</v>
      </c>
      <c r="L95" s="29">
        <f>SUM(C95+F95+I95)</f>
        <v>70</v>
      </c>
      <c r="M95" s="28">
        <v>108</v>
      </c>
      <c r="N95" s="22">
        <f t="shared" si="4"/>
        <v>178</v>
      </c>
      <c r="O95" s="22" t="str">
        <f t="shared" si="3"/>
        <v>B</v>
      </c>
    </row>
    <row r="96" spans="1:15" ht="135" customHeight="1">
      <c r="A96" s="24"/>
      <c r="B96" s="8">
        <v>459890</v>
      </c>
      <c r="C96" s="7">
        <v>30</v>
      </c>
      <c r="D96" s="2" t="s">
        <v>2</v>
      </c>
      <c r="E96" s="2" t="s">
        <v>55</v>
      </c>
      <c r="F96" s="6">
        <v>25</v>
      </c>
      <c r="G96" s="2" t="s">
        <v>71</v>
      </c>
      <c r="H96" s="2" t="s">
        <v>55</v>
      </c>
      <c r="I96" s="7">
        <v>10</v>
      </c>
      <c r="J96" s="20" t="s">
        <v>142</v>
      </c>
      <c r="K96" s="22" t="s">
        <v>55</v>
      </c>
      <c r="L96" s="29">
        <f>SUM(C96+F96+I96)</f>
        <v>65</v>
      </c>
      <c r="M96" s="28">
        <v>104</v>
      </c>
      <c r="N96" s="22">
        <f t="shared" si="4"/>
        <v>169</v>
      </c>
      <c r="O96" s="22" t="str">
        <f t="shared" si="3"/>
        <v>C</v>
      </c>
    </row>
    <row r="97" spans="1:15" ht="216">
      <c r="A97" s="24"/>
      <c r="B97" s="8">
        <v>450744</v>
      </c>
      <c r="C97" s="7" t="s">
        <v>114</v>
      </c>
      <c r="D97" s="2" t="s">
        <v>29</v>
      </c>
      <c r="E97" s="2" t="s">
        <v>25</v>
      </c>
      <c r="F97" s="6" t="s">
        <v>189</v>
      </c>
      <c r="G97" s="2" t="s">
        <v>84</v>
      </c>
      <c r="H97" s="4" t="s">
        <v>25</v>
      </c>
      <c r="I97" s="7">
        <v>30</v>
      </c>
      <c r="J97" s="20" t="s">
        <v>23</v>
      </c>
      <c r="K97" s="22" t="s">
        <v>55</v>
      </c>
      <c r="L97" s="29">
        <v>80</v>
      </c>
      <c r="M97" s="28">
        <v>110</v>
      </c>
      <c r="N97" s="22">
        <f t="shared" si="4"/>
        <v>190</v>
      </c>
      <c r="O97" s="22" t="str">
        <f t="shared" si="3"/>
        <v>B</v>
      </c>
    </row>
    <row r="98" spans="1:15" ht="409.5">
      <c r="A98" s="24"/>
      <c r="B98" s="8">
        <v>460137</v>
      </c>
      <c r="C98" s="7">
        <v>15</v>
      </c>
      <c r="D98" s="2" t="s">
        <v>45</v>
      </c>
      <c r="E98" s="2" t="s">
        <v>25</v>
      </c>
      <c r="F98" s="6" t="s">
        <v>110</v>
      </c>
      <c r="G98" s="2" t="s">
        <v>100</v>
      </c>
      <c r="H98" s="4" t="s">
        <v>25</v>
      </c>
      <c r="I98" s="7" t="s">
        <v>124</v>
      </c>
      <c r="J98" s="20" t="s">
        <v>136</v>
      </c>
      <c r="K98" s="22" t="s">
        <v>55</v>
      </c>
      <c r="L98" s="29">
        <v>65</v>
      </c>
      <c r="M98" s="28">
        <v>102</v>
      </c>
      <c r="N98" s="22">
        <f t="shared" si="4"/>
        <v>167</v>
      </c>
      <c r="O98" s="22" t="str">
        <f t="shared" si="3"/>
        <v>C</v>
      </c>
    </row>
    <row r="99" spans="1:15" ht="230.25">
      <c r="A99" s="24"/>
      <c r="B99" s="8">
        <v>459917</v>
      </c>
      <c r="C99" s="7">
        <v>30</v>
      </c>
      <c r="D99" s="2" t="s">
        <v>3</v>
      </c>
      <c r="E99" s="2" t="s">
        <v>55</v>
      </c>
      <c r="F99" s="6" t="s">
        <v>125</v>
      </c>
      <c r="G99" s="2" t="s">
        <v>75</v>
      </c>
      <c r="H99" s="2" t="s">
        <v>55</v>
      </c>
      <c r="I99" s="7">
        <v>30</v>
      </c>
      <c r="J99" s="20"/>
      <c r="K99" s="22" t="s">
        <v>55</v>
      </c>
      <c r="L99" s="29">
        <v>85</v>
      </c>
      <c r="M99" s="28">
        <v>110</v>
      </c>
      <c r="N99" s="22">
        <f t="shared" si="4"/>
        <v>195</v>
      </c>
      <c r="O99" s="22" t="str">
        <f aca="true" t="shared" si="5" ref="O99:O130">VLOOKUP(N99,grades,2,TRUE())</f>
        <v>A</v>
      </c>
    </row>
    <row r="100" spans="1:15" ht="408.75" customHeight="1">
      <c r="A100" s="24"/>
      <c r="B100" s="8">
        <v>456035</v>
      </c>
      <c r="C100" s="7">
        <v>20</v>
      </c>
      <c r="D100" s="2" t="s">
        <v>32</v>
      </c>
      <c r="E100" s="2" t="s">
        <v>25</v>
      </c>
      <c r="F100" s="6">
        <v>20</v>
      </c>
      <c r="G100" s="2" t="s">
        <v>72</v>
      </c>
      <c r="H100" s="4"/>
      <c r="I100" s="7" t="s">
        <v>197</v>
      </c>
      <c r="J100" s="20" t="s">
        <v>158</v>
      </c>
      <c r="K100" s="22" t="s">
        <v>25</v>
      </c>
      <c r="L100" s="29">
        <v>65</v>
      </c>
      <c r="M100" s="28">
        <v>118</v>
      </c>
      <c r="N100" s="22">
        <f t="shared" si="4"/>
        <v>183</v>
      </c>
      <c r="O100" s="22" t="str">
        <f t="shared" si="5"/>
        <v>B</v>
      </c>
    </row>
    <row r="101" spans="1:15" ht="172.5">
      <c r="A101" s="24"/>
      <c r="B101" s="8">
        <v>460187</v>
      </c>
      <c r="C101" s="7">
        <v>20</v>
      </c>
      <c r="D101" s="3" t="s">
        <v>18</v>
      </c>
      <c r="E101" s="2" t="s">
        <v>55</v>
      </c>
      <c r="F101" s="6">
        <v>20</v>
      </c>
      <c r="G101" s="2" t="s">
        <v>74</v>
      </c>
      <c r="H101" s="2" t="s">
        <v>55</v>
      </c>
      <c r="I101" s="7">
        <v>20</v>
      </c>
      <c r="J101" s="20" t="s">
        <v>179</v>
      </c>
      <c r="K101" s="22" t="s">
        <v>25</v>
      </c>
      <c r="L101" s="29">
        <f>SUM(C101+F101+I101)</f>
        <v>60</v>
      </c>
      <c r="M101" s="28">
        <v>122</v>
      </c>
      <c r="N101" s="22">
        <f t="shared" si="4"/>
        <v>182</v>
      </c>
      <c r="O101" s="22" t="str">
        <f t="shared" si="5"/>
        <v>B</v>
      </c>
    </row>
    <row r="102" spans="1:15" ht="273">
      <c r="A102" s="24"/>
      <c r="B102" s="8">
        <v>406694</v>
      </c>
      <c r="C102" s="7">
        <v>20</v>
      </c>
      <c r="D102" s="2" t="s">
        <v>54</v>
      </c>
      <c r="E102" s="2" t="s">
        <v>25</v>
      </c>
      <c r="F102" s="6" t="s">
        <v>125</v>
      </c>
      <c r="G102" s="2" t="s">
        <v>63</v>
      </c>
      <c r="H102" s="2" t="s">
        <v>55</v>
      </c>
      <c r="I102" s="7" t="s">
        <v>198</v>
      </c>
      <c r="J102" s="20" t="s">
        <v>153</v>
      </c>
      <c r="K102" s="22" t="s">
        <v>25</v>
      </c>
      <c r="L102" s="29">
        <v>60</v>
      </c>
      <c r="M102" s="28">
        <v>100</v>
      </c>
      <c r="N102" s="22">
        <f t="shared" si="4"/>
        <v>160</v>
      </c>
      <c r="O102" s="22" t="str">
        <f t="shared" si="5"/>
        <v>D</v>
      </c>
    </row>
    <row r="103" spans="1:15" ht="273">
      <c r="A103" s="24"/>
      <c r="B103" s="8">
        <v>438900</v>
      </c>
      <c r="C103" s="7" t="s">
        <v>111</v>
      </c>
      <c r="D103" s="2" t="s">
        <v>26</v>
      </c>
      <c r="E103" s="2" t="s">
        <v>25</v>
      </c>
      <c r="F103" s="6">
        <v>20</v>
      </c>
      <c r="G103" s="2" t="s">
        <v>101</v>
      </c>
      <c r="H103" s="4" t="s">
        <v>25</v>
      </c>
      <c r="I103" s="7">
        <v>30</v>
      </c>
      <c r="J103" s="20" t="s">
        <v>149</v>
      </c>
      <c r="K103" s="22" t="s">
        <v>55</v>
      </c>
      <c r="L103" s="29">
        <v>75</v>
      </c>
      <c r="M103" s="28">
        <v>122</v>
      </c>
      <c r="N103" s="22">
        <f t="shared" si="4"/>
        <v>197</v>
      </c>
      <c r="O103" s="22" t="str">
        <f t="shared" si="5"/>
        <v>A</v>
      </c>
    </row>
    <row r="104" spans="1:15" ht="144">
      <c r="A104" s="24"/>
      <c r="B104" s="8">
        <v>459963</v>
      </c>
      <c r="C104" s="7">
        <v>30</v>
      </c>
      <c r="D104" s="2" t="s">
        <v>36</v>
      </c>
      <c r="E104" s="2" t="s">
        <v>25</v>
      </c>
      <c r="F104" s="6">
        <v>15</v>
      </c>
      <c r="G104" s="2" t="s">
        <v>91</v>
      </c>
      <c r="H104" s="2" t="s">
        <v>25</v>
      </c>
      <c r="I104" s="7">
        <v>20</v>
      </c>
      <c r="J104" s="21" t="s">
        <v>139</v>
      </c>
      <c r="K104" s="22" t="s">
        <v>55</v>
      </c>
      <c r="L104" s="29">
        <f>SUM(C104+F104+I104)</f>
        <v>65</v>
      </c>
      <c r="M104" s="28">
        <v>98</v>
      </c>
      <c r="N104" s="22">
        <f t="shared" si="4"/>
        <v>163</v>
      </c>
      <c r="O104" s="22" t="str">
        <f t="shared" si="5"/>
        <v>C</v>
      </c>
    </row>
    <row r="105" spans="1:15" ht="129">
      <c r="A105" s="24"/>
      <c r="B105" s="8">
        <v>459989</v>
      </c>
      <c r="C105" s="7">
        <v>20</v>
      </c>
      <c r="D105" s="2" t="s">
        <v>5</v>
      </c>
      <c r="E105" s="2" t="s">
        <v>55</v>
      </c>
      <c r="F105" s="6">
        <v>15</v>
      </c>
      <c r="G105" s="2" t="s">
        <v>98</v>
      </c>
      <c r="H105" s="4" t="s">
        <v>25</v>
      </c>
      <c r="I105" s="7" t="s">
        <v>126</v>
      </c>
      <c r="J105" s="20" t="s">
        <v>143</v>
      </c>
      <c r="K105" s="22" t="s">
        <v>55</v>
      </c>
      <c r="L105" s="29">
        <v>60</v>
      </c>
      <c r="M105" s="28">
        <v>114</v>
      </c>
      <c r="N105" s="22">
        <f t="shared" si="4"/>
        <v>174</v>
      </c>
      <c r="O105" s="22" t="str">
        <f t="shared" si="5"/>
        <v>C</v>
      </c>
    </row>
    <row r="106" spans="1:15" ht="201">
      <c r="A106" s="24"/>
      <c r="B106" s="8">
        <v>460304</v>
      </c>
      <c r="C106" s="7">
        <v>20</v>
      </c>
      <c r="D106" s="2" t="s">
        <v>31</v>
      </c>
      <c r="E106" s="2" t="s">
        <v>25</v>
      </c>
      <c r="F106" s="6">
        <v>15</v>
      </c>
      <c r="G106" s="2" t="s">
        <v>106</v>
      </c>
      <c r="H106" s="4" t="s">
        <v>25</v>
      </c>
      <c r="I106" s="7" t="s">
        <v>190</v>
      </c>
      <c r="J106" s="20" t="s">
        <v>131</v>
      </c>
      <c r="K106" s="22" t="s">
        <v>55</v>
      </c>
      <c r="L106" s="29">
        <v>65</v>
      </c>
      <c r="M106" s="28">
        <v>102</v>
      </c>
      <c r="N106" s="22">
        <f t="shared" si="4"/>
        <v>167</v>
      </c>
      <c r="O106" s="22" t="str">
        <f t="shared" si="5"/>
        <v>C</v>
      </c>
    </row>
    <row r="107" spans="1:15" ht="158.25">
      <c r="A107" s="24"/>
      <c r="B107" s="8">
        <v>460177</v>
      </c>
      <c r="C107" s="7">
        <v>30</v>
      </c>
      <c r="D107" s="2"/>
      <c r="E107" s="2" t="s">
        <v>55</v>
      </c>
      <c r="F107" s="6">
        <v>25</v>
      </c>
      <c r="G107" s="2" t="s">
        <v>94</v>
      </c>
      <c r="H107" s="4" t="s">
        <v>25</v>
      </c>
      <c r="I107" s="7">
        <v>30</v>
      </c>
      <c r="J107" s="20" t="s">
        <v>150</v>
      </c>
      <c r="K107" s="22" t="s">
        <v>55</v>
      </c>
      <c r="L107" s="29">
        <f>SUM(C107+F107+I107)</f>
        <v>85</v>
      </c>
      <c r="M107" s="28">
        <v>102</v>
      </c>
      <c r="N107" s="22">
        <f t="shared" si="4"/>
        <v>187</v>
      </c>
      <c r="O107" s="22" t="str">
        <f t="shared" si="5"/>
        <v>B</v>
      </c>
    </row>
    <row r="108" spans="1:15" ht="156" customHeight="1">
      <c r="A108" s="24"/>
      <c r="B108" s="8">
        <v>457504</v>
      </c>
      <c r="C108" s="7">
        <v>20</v>
      </c>
      <c r="D108" s="2" t="s">
        <v>47</v>
      </c>
      <c r="E108" s="2" t="s">
        <v>25</v>
      </c>
      <c r="F108" s="6" t="s">
        <v>110</v>
      </c>
      <c r="G108" s="2" t="s">
        <v>103</v>
      </c>
      <c r="H108" s="4" t="s">
        <v>25</v>
      </c>
      <c r="I108" s="7" t="s">
        <v>118</v>
      </c>
      <c r="J108" s="20" t="s">
        <v>138</v>
      </c>
      <c r="K108" s="22" t="s">
        <v>55</v>
      </c>
      <c r="L108" s="29">
        <v>70</v>
      </c>
      <c r="M108" s="28">
        <v>96</v>
      </c>
      <c r="N108" s="22">
        <f t="shared" si="4"/>
        <v>166</v>
      </c>
      <c r="O108" s="22" t="str">
        <f t="shared" si="5"/>
        <v>C</v>
      </c>
    </row>
    <row r="109" spans="1:15" ht="156" customHeight="1">
      <c r="A109" s="24"/>
      <c r="B109" s="8">
        <v>459908</v>
      </c>
      <c r="C109" s="7">
        <v>30</v>
      </c>
      <c r="D109" s="2" t="s">
        <v>36</v>
      </c>
      <c r="E109" s="2" t="s">
        <v>25</v>
      </c>
      <c r="F109" s="6">
        <v>15</v>
      </c>
      <c r="G109" s="2" t="s">
        <v>91</v>
      </c>
      <c r="H109" s="4" t="s">
        <v>25</v>
      </c>
      <c r="I109" s="7">
        <v>20</v>
      </c>
      <c r="J109" s="21" t="s">
        <v>140</v>
      </c>
      <c r="K109" s="22" t="s">
        <v>55</v>
      </c>
      <c r="L109" s="29">
        <f>SUM(C109+F109+I109)</f>
        <v>65</v>
      </c>
      <c r="M109" s="28">
        <v>112</v>
      </c>
      <c r="N109" s="22">
        <f t="shared" si="4"/>
        <v>177</v>
      </c>
      <c r="O109" s="22" t="str">
        <f t="shared" si="5"/>
        <v>C</v>
      </c>
    </row>
    <row r="110" spans="1:15" ht="409.5">
      <c r="A110" s="24"/>
      <c r="B110" s="8">
        <v>414617</v>
      </c>
      <c r="C110" s="7">
        <v>15</v>
      </c>
      <c r="D110" s="2" t="s">
        <v>46</v>
      </c>
      <c r="E110" s="2" t="s">
        <v>25</v>
      </c>
      <c r="F110" s="6" t="s">
        <v>110</v>
      </c>
      <c r="G110" s="2" t="s">
        <v>100</v>
      </c>
      <c r="H110" s="4" t="s">
        <v>25</v>
      </c>
      <c r="I110" s="7" t="s">
        <v>124</v>
      </c>
      <c r="J110" s="20" t="s">
        <v>136</v>
      </c>
      <c r="K110" s="22" t="s">
        <v>55</v>
      </c>
      <c r="L110" s="29">
        <v>65</v>
      </c>
      <c r="M110" s="28">
        <v>106</v>
      </c>
      <c r="N110" s="22">
        <f t="shared" si="4"/>
        <v>171</v>
      </c>
      <c r="O110" s="22" t="str">
        <f t="shared" si="5"/>
        <v>C</v>
      </c>
    </row>
    <row r="111" spans="1:15" ht="273">
      <c r="A111" s="24"/>
      <c r="B111" s="8">
        <v>460209</v>
      </c>
      <c r="C111" s="7" t="s">
        <v>111</v>
      </c>
      <c r="D111" s="2" t="s">
        <v>26</v>
      </c>
      <c r="E111" s="2" t="s">
        <v>25</v>
      </c>
      <c r="F111" s="6">
        <v>20</v>
      </c>
      <c r="G111" s="2" t="s">
        <v>101</v>
      </c>
      <c r="H111" s="4" t="s">
        <v>25</v>
      </c>
      <c r="I111" s="7">
        <v>30</v>
      </c>
      <c r="J111" s="20" t="s">
        <v>149</v>
      </c>
      <c r="K111" s="22" t="s">
        <v>55</v>
      </c>
      <c r="L111" s="29">
        <v>75</v>
      </c>
      <c r="M111" s="28">
        <v>112</v>
      </c>
      <c r="N111" s="22">
        <f t="shared" si="4"/>
        <v>187</v>
      </c>
      <c r="O111" s="22" t="str">
        <f t="shared" si="5"/>
        <v>B</v>
      </c>
    </row>
    <row r="112" spans="1:15" ht="230.25">
      <c r="A112" s="24"/>
      <c r="B112" s="8">
        <v>460162</v>
      </c>
      <c r="C112" s="7">
        <v>30</v>
      </c>
      <c r="D112" s="2" t="s">
        <v>3</v>
      </c>
      <c r="E112" s="2" t="s">
        <v>55</v>
      </c>
      <c r="F112" s="6" t="s">
        <v>125</v>
      </c>
      <c r="G112" s="2" t="s">
        <v>75</v>
      </c>
      <c r="H112" s="2" t="s">
        <v>55</v>
      </c>
      <c r="I112" s="7">
        <v>30</v>
      </c>
      <c r="J112" s="20"/>
      <c r="K112" s="22" t="s">
        <v>55</v>
      </c>
      <c r="L112" s="29">
        <v>85</v>
      </c>
      <c r="M112" s="28">
        <v>98</v>
      </c>
      <c r="N112" s="22">
        <f t="shared" si="4"/>
        <v>183</v>
      </c>
      <c r="O112" s="22" t="str">
        <f t="shared" si="5"/>
        <v>B</v>
      </c>
    </row>
    <row r="113" spans="1:15" ht="255.75" customHeight="1">
      <c r="A113" s="24"/>
      <c r="B113" s="8">
        <v>457826</v>
      </c>
      <c r="C113" s="7" t="s">
        <v>115</v>
      </c>
      <c r="D113" s="2" t="s">
        <v>9</v>
      </c>
      <c r="E113" s="2" t="s">
        <v>55</v>
      </c>
      <c r="F113" s="6">
        <v>20</v>
      </c>
      <c r="G113" s="2" t="s">
        <v>64</v>
      </c>
      <c r="H113" s="2" t="s">
        <v>55</v>
      </c>
      <c r="I113" s="7" t="s">
        <v>111</v>
      </c>
      <c r="J113" s="20" t="s">
        <v>154</v>
      </c>
      <c r="K113" s="22" t="s">
        <v>25</v>
      </c>
      <c r="L113" s="29">
        <v>60</v>
      </c>
      <c r="M113" s="28">
        <v>112</v>
      </c>
      <c r="N113" s="22">
        <f t="shared" si="4"/>
        <v>172</v>
      </c>
      <c r="O113" s="22" t="str">
        <f t="shared" si="5"/>
        <v>C</v>
      </c>
    </row>
    <row r="114" spans="1:15" ht="201">
      <c r="A114" s="24"/>
      <c r="B114" s="8">
        <v>453591</v>
      </c>
      <c r="C114" s="7">
        <v>20</v>
      </c>
      <c r="D114" s="2" t="s">
        <v>31</v>
      </c>
      <c r="E114" s="2" t="s">
        <v>25</v>
      </c>
      <c r="F114" s="6">
        <v>15</v>
      </c>
      <c r="G114" s="2" t="s">
        <v>106</v>
      </c>
      <c r="H114" s="4" t="s">
        <v>25</v>
      </c>
      <c r="I114" s="7" t="s">
        <v>190</v>
      </c>
      <c r="J114" s="20" t="s">
        <v>151</v>
      </c>
      <c r="K114" s="22" t="s">
        <v>55</v>
      </c>
      <c r="L114" s="29">
        <v>65</v>
      </c>
      <c r="M114" s="28">
        <v>112</v>
      </c>
      <c r="N114" s="22">
        <f t="shared" si="4"/>
        <v>177</v>
      </c>
      <c r="O114" s="22" t="str">
        <f t="shared" si="5"/>
        <v>C</v>
      </c>
    </row>
    <row r="115" spans="1:15" ht="230.25">
      <c r="A115" s="24"/>
      <c r="B115" s="8">
        <v>460268</v>
      </c>
      <c r="C115" s="7">
        <v>30</v>
      </c>
      <c r="D115" s="2" t="s">
        <v>3</v>
      </c>
      <c r="E115" s="2" t="s">
        <v>55</v>
      </c>
      <c r="F115" s="6" t="s">
        <v>125</v>
      </c>
      <c r="G115" s="2" t="s">
        <v>75</v>
      </c>
      <c r="H115" s="4" t="s">
        <v>55</v>
      </c>
      <c r="I115" s="7">
        <v>30</v>
      </c>
      <c r="J115" s="20"/>
      <c r="K115" s="22" t="s">
        <v>55</v>
      </c>
      <c r="L115" s="29">
        <v>85</v>
      </c>
      <c r="M115" s="28">
        <v>100</v>
      </c>
      <c r="N115" s="22">
        <f t="shared" si="4"/>
        <v>185</v>
      </c>
      <c r="O115" s="22" t="str">
        <f t="shared" si="5"/>
        <v>B</v>
      </c>
    </row>
    <row r="116" spans="1:15" ht="172.5">
      <c r="A116" s="24"/>
      <c r="B116" s="8">
        <v>459876</v>
      </c>
      <c r="C116" s="7">
        <v>20</v>
      </c>
      <c r="D116" s="3" t="s">
        <v>18</v>
      </c>
      <c r="E116" s="2" t="s">
        <v>55</v>
      </c>
      <c r="F116" s="6">
        <v>20</v>
      </c>
      <c r="G116" s="2" t="s">
        <v>74</v>
      </c>
      <c r="H116" s="4"/>
      <c r="I116" s="7">
        <v>20</v>
      </c>
      <c r="J116" s="20" t="s">
        <v>179</v>
      </c>
      <c r="K116" s="22" t="s">
        <v>25</v>
      </c>
      <c r="L116" s="29">
        <f>SUM(C116+F116+I116)</f>
        <v>60</v>
      </c>
      <c r="M116" s="28">
        <v>114</v>
      </c>
      <c r="N116" s="22">
        <f t="shared" si="4"/>
        <v>174</v>
      </c>
      <c r="O116" s="22" t="str">
        <f t="shared" si="5"/>
        <v>C</v>
      </c>
    </row>
    <row r="117" spans="1:15" ht="172.5">
      <c r="A117" s="24"/>
      <c r="B117" s="8">
        <v>455821</v>
      </c>
      <c r="C117" s="7">
        <v>20</v>
      </c>
      <c r="D117" s="2" t="s">
        <v>40</v>
      </c>
      <c r="E117" s="2" t="s">
        <v>25</v>
      </c>
      <c r="F117" s="6" t="s">
        <v>110</v>
      </c>
      <c r="G117" s="3" t="s">
        <v>76</v>
      </c>
      <c r="H117" s="2" t="s">
        <v>55</v>
      </c>
      <c r="I117" s="7" t="s">
        <v>110</v>
      </c>
      <c r="J117" s="20" t="s">
        <v>178</v>
      </c>
      <c r="K117" s="22" t="s">
        <v>25</v>
      </c>
      <c r="L117" s="29">
        <v>60</v>
      </c>
      <c r="M117" s="28">
        <v>110</v>
      </c>
      <c r="N117" s="22">
        <f t="shared" si="4"/>
        <v>170</v>
      </c>
      <c r="O117" s="22" t="str">
        <f t="shared" si="5"/>
        <v>C</v>
      </c>
    </row>
    <row r="118" spans="1:15" ht="158.25">
      <c r="A118" s="24"/>
      <c r="B118" s="8">
        <v>459966</v>
      </c>
      <c r="C118" s="7">
        <v>25</v>
      </c>
      <c r="D118" s="2" t="s">
        <v>16</v>
      </c>
      <c r="E118" s="2" t="s">
        <v>55</v>
      </c>
      <c r="F118" s="6">
        <v>20</v>
      </c>
      <c r="G118" s="2" t="s">
        <v>74</v>
      </c>
      <c r="H118" s="4"/>
      <c r="I118" s="7">
        <v>20</v>
      </c>
      <c r="J118" s="20" t="s">
        <v>175</v>
      </c>
      <c r="K118" s="22" t="s">
        <v>25</v>
      </c>
      <c r="L118" s="29">
        <f>SUM(C118+F118+I118)</f>
        <v>65</v>
      </c>
      <c r="M118" s="28">
        <v>114</v>
      </c>
      <c r="N118" s="22">
        <f t="shared" si="4"/>
        <v>179</v>
      </c>
      <c r="O118" s="22" t="str">
        <f t="shared" si="5"/>
        <v>B</v>
      </c>
    </row>
    <row r="119" spans="1:15" ht="201">
      <c r="A119" s="24"/>
      <c r="B119" s="8">
        <v>460183</v>
      </c>
      <c r="C119" s="7">
        <v>15</v>
      </c>
      <c r="D119" s="2" t="s">
        <v>53</v>
      </c>
      <c r="E119" s="2" t="s">
        <v>25</v>
      </c>
      <c r="F119" s="6">
        <v>25</v>
      </c>
      <c r="G119" s="2" t="s">
        <v>97</v>
      </c>
      <c r="H119" s="4" t="s">
        <v>25</v>
      </c>
      <c r="I119" s="7">
        <v>20</v>
      </c>
      <c r="J119" s="20" t="s">
        <v>171</v>
      </c>
      <c r="K119" s="22" t="s">
        <v>25</v>
      </c>
      <c r="L119" s="29">
        <f>SUM(C119+F119+I119)</f>
        <v>60</v>
      </c>
      <c r="M119" s="28">
        <v>112</v>
      </c>
      <c r="N119" s="22">
        <f t="shared" si="4"/>
        <v>172</v>
      </c>
      <c r="O119" s="22" t="str">
        <f t="shared" si="5"/>
        <v>C</v>
      </c>
    </row>
    <row r="120" spans="1:15" ht="158.25">
      <c r="A120" s="24"/>
      <c r="B120" s="8">
        <v>460088</v>
      </c>
      <c r="C120" s="7">
        <v>30</v>
      </c>
      <c r="D120" s="2"/>
      <c r="E120" s="2" t="s">
        <v>55</v>
      </c>
      <c r="F120" s="6">
        <v>15</v>
      </c>
      <c r="G120" s="2" t="s">
        <v>96</v>
      </c>
      <c r="H120" s="4" t="s">
        <v>25</v>
      </c>
      <c r="I120" s="7">
        <v>15</v>
      </c>
      <c r="J120" s="20" t="s">
        <v>208</v>
      </c>
      <c r="K120" s="22" t="s">
        <v>55</v>
      </c>
      <c r="L120" s="29">
        <f>SUM(C120+F120+I120)</f>
        <v>60</v>
      </c>
      <c r="M120" s="28">
        <v>98</v>
      </c>
      <c r="N120" s="22">
        <f t="shared" si="4"/>
        <v>158</v>
      </c>
      <c r="O120" s="22" t="str">
        <f t="shared" si="5"/>
        <v>D</v>
      </c>
    </row>
    <row r="121" spans="1:15" ht="360">
      <c r="A121" s="24"/>
      <c r="B121" s="8">
        <v>460329</v>
      </c>
      <c r="C121" s="7">
        <v>20</v>
      </c>
      <c r="D121" s="3" t="s">
        <v>22</v>
      </c>
      <c r="E121" s="2" t="s">
        <v>55</v>
      </c>
      <c r="F121" s="6" t="s">
        <v>124</v>
      </c>
      <c r="G121" s="2" t="s">
        <v>78</v>
      </c>
      <c r="H121" s="4" t="s">
        <v>55</v>
      </c>
      <c r="I121" s="7">
        <v>20</v>
      </c>
      <c r="J121" s="20" t="s">
        <v>182</v>
      </c>
      <c r="K121" s="22" t="s">
        <v>25</v>
      </c>
      <c r="L121" s="29">
        <v>70</v>
      </c>
      <c r="M121" s="28">
        <v>84</v>
      </c>
      <c r="N121" s="22">
        <f t="shared" si="4"/>
        <v>154</v>
      </c>
      <c r="O121" s="22" t="str">
        <f t="shared" si="5"/>
        <v>D</v>
      </c>
    </row>
    <row r="122" spans="1:15" ht="129">
      <c r="A122" s="24"/>
      <c r="B122" s="8">
        <v>460205</v>
      </c>
      <c r="C122" s="7">
        <v>15</v>
      </c>
      <c r="D122" s="2" t="s">
        <v>33</v>
      </c>
      <c r="E122" s="2" t="s">
        <v>25</v>
      </c>
      <c r="F122" s="6" t="s">
        <v>111</v>
      </c>
      <c r="G122" s="2" t="s">
        <v>65</v>
      </c>
      <c r="H122" s="2" t="s">
        <v>55</v>
      </c>
      <c r="I122" s="7">
        <v>30</v>
      </c>
      <c r="J122" s="20" t="s">
        <v>141</v>
      </c>
      <c r="K122" s="22" t="s">
        <v>55</v>
      </c>
      <c r="L122" s="29">
        <v>70</v>
      </c>
      <c r="M122" s="28">
        <v>86</v>
      </c>
      <c r="N122" s="22">
        <f t="shared" si="4"/>
        <v>156</v>
      </c>
      <c r="O122" s="22" t="str">
        <f t="shared" si="5"/>
        <v>D</v>
      </c>
    </row>
    <row r="123" spans="1:15" ht="129">
      <c r="A123" s="24"/>
      <c r="B123" s="8">
        <v>460306</v>
      </c>
      <c r="C123" s="7">
        <v>20</v>
      </c>
      <c r="D123" s="3" t="s">
        <v>19</v>
      </c>
      <c r="E123" s="2" t="s">
        <v>55</v>
      </c>
      <c r="F123" s="6">
        <v>30</v>
      </c>
      <c r="G123" s="2" t="s">
        <v>77</v>
      </c>
      <c r="H123" s="4"/>
      <c r="I123" s="7">
        <v>30</v>
      </c>
      <c r="J123" s="20"/>
      <c r="K123" s="22" t="s">
        <v>55</v>
      </c>
      <c r="L123" s="29">
        <f>SUM(C123+F123+I123)</f>
        <v>80</v>
      </c>
      <c r="M123" s="28">
        <v>108</v>
      </c>
      <c r="N123" s="22">
        <f t="shared" si="4"/>
        <v>188</v>
      </c>
      <c r="O123" s="22" t="str">
        <f t="shared" si="5"/>
        <v>B</v>
      </c>
    </row>
    <row r="124" spans="1:15" ht="345">
      <c r="A124" s="24"/>
      <c r="B124" s="8">
        <v>449676</v>
      </c>
      <c r="C124" s="7">
        <v>20</v>
      </c>
      <c r="D124" s="2" t="s">
        <v>17</v>
      </c>
      <c r="E124" s="2" t="s">
        <v>55</v>
      </c>
      <c r="F124" s="6">
        <v>20</v>
      </c>
      <c r="G124" s="2" t="s">
        <v>74</v>
      </c>
      <c r="H124" s="2" t="s">
        <v>55</v>
      </c>
      <c r="I124" s="27" t="s">
        <v>196</v>
      </c>
      <c r="J124" s="20" t="s">
        <v>176</v>
      </c>
      <c r="K124" s="22" t="s">
        <v>25</v>
      </c>
      <c r="L124" s="29">
        <v>65</v>
      </c>
      <c r="M124" s="28">
        <v>98</v>
      </c>
      <c r="N124" s="22">
        <f t="shared" si="4"/>
        <v>163</v>
      </c>
      <c r="O124" s="22" t="str">
        <f t="shared" si="5"/>
        <v>C</v>
      </c>
    </row>
    <row r="125" spans="1:15" ht="129">
      <c r="A125" s="24"/>
      <c r="B125" s="8">
        <v>460059</v>
      </c>
      <c r="C125" s="7">
        <v>20</v>
      </c>
      <c r="D125" s="2" t="s">
        <v>5</v>
      </c>
      <c r="E125" s="2" t="s">
        <v>55</v>
      </c>
      <c r="F125" s="6">
        <v>15</v>
      </c>
      <c r="G125" s="2" t="s">
        <v>98</v>
      </c>
      <c r="H125" s="4" t="s">
        <v>25</v>
      </c>
      <c r="I125" s="7" t="s">
        <v>126</v>
      </c>
      <c r="J125" s="20" t="s">
        <v>143</v>
      </c>
      <c r="K125" s="22" t="s">
        <v>55</v>
      </c>
      <c r="L125" s="29">
        <v>60</v>
      </c>
      <c r="M125" s="28">
        <v>78</v>
      </c>
      <c r="N125" s="22">
        <f t="shared" si="4"/>
        <v>138</v>
      </c>
      <c r="O125" s="22" t="str">
        <f t="shared" si="5"/>
        <v>E</v>
      </c>
    </row>
    <row r="126" spans="1:15" ht="252" customHeight="1">
      <c r="A126" s="24"/>
      <c r="B126" s="8">
        <v>233507</v>
      </c>
      <c r="C126" s="7">
        <v>20</v>
      </c>
      <c r="D126" s="2" t="s">
        <v>5</v>
      </c>
      <c r="E126" s="2" t="s">
        <v>55</v>
      </c>
      <c r="F126" s="6" t="s">
        <v>126</v>
      </c>
      <c r="G126" s="2" t="s">
        <v>61</v>
      </c>
      <c r="H126" s="2" t="s">
        <v>55</v>
      </c>
      <c r="I126" s="7">
        <v>25</v>
      </c>
      <c r="J126" s="20" t="s">
        <v>152</v>
      </c>
      <c r="K126" s="22" t="s">
        <v>25</v>
      </c>
      <c r="L126" s="29">
        <v>70</v>
      </c>
      <c r="M126" s="28">
        <v>98</v>
      </c>
      <c r="N126" s="22">
        <f t="shared" si="4"/>
        <v>168</v>
      </c>
      <c r="O126" s="22" t="str">
        <f t="shared" si="5"/>
        <v>C</v>
      </c>
    </row>
    <row r="127" spans="1:15" ht="201">
      <c r="A127" s="24"/>
      <c r="B127" s="8">
        <v>460127</v>
      </c>
      <c r="C127" s="7" t="s">
        <v>115</v>
      </c>
      <c r="D127" s="2" t="s">
        <v>44</v>
      </c>
      <c r="E127" s="2" t="s">
        <v>25</v>
      </c>
      <c r="F127" s="6" t="s">
        <v>128</v>
      </c>
      <c r="G127" s="2" t="s">
        <v>73</v>
      </c>
      <c r="H127" s="2" t="s">
        <v>55</v>
      </c>
      <c r="I127" s="7" t="s">
        <v>190</v>
      </c>
      <c r="J127" s="20" t="s">
        <v>173</v>
      </c>
      <c r="K127" s="22" t="s">
        <v>25</v>
      </c>
      <c r="L127" s="29">
        <v>55</v>
      </c>
      <c r="M127" s="28">
        <v>112</v>
      </c>
      <c r="N127" s="22">
        <f t="shared" si="4"/>
        <v>167</v>
      </c>
      <c r="O127" s="22" t="str">
        <f t="shared" si="5"/>
        <v>C</v>
      </c>
    </row>
    <row r="128" spans="1:15" ht="186.75">
      <c r="A128" s="24"/>
      <c r="B128" s="8">
        <v>455906</v>
      </c>
      <c r="C128" s="7" t="s">
        <v>110</v>
      </c>
      <c r="D128" s="2" t="s">
        <v>56</v>
      </c>
      <c r="E128" s="2" t="s">
        <v>25</v>
      </c>
      <c r="F128" s="6" t="s">
        <v>110</v>
      </c>
      <c r="G128" s="2" t="s">
        <v>108</v>
      </c>
      <c r="H128" s="4" t="s">
        <v>25</v>
      </c>
      <c r="I128" s="7">
        <v>20</v>
      </c>
      <c r="J128" s="20" t="s">
        <v>148</v>
      </c>
      <c r="K128" s="22" t="s">
        <v>55</v>
      </c>
      <c r="L128" s="29">
        <v>60</v>
      </c>
      <c r="M128" s="28">
        <v>110</v>
      </c>
      <c r="N128" s="22">
        <f t="shared" si="4"/>
        <v>170</v>
      </c>
      <c r="O128" s="22" t="str">
        <f t="shared" si="5"/>
        <v>C</v>
      </c>
    </row>
    <row r="129" spans="1:15" ht="114.75">
      <c r="A129" s="24"/>
      <c r="B129" s="8">
        <v>436535</v>
      </c>
      <c r="C129" s="7">
        <v>20</v>
      </c>
      <c r="D129" s="2" t="s">
        <v>47</v>
      </c>
      <c r="E129" s="2" t="s">
        <v>25</v>
      </c>
      <c r="F129" s="6">
        <v>15</v>
      </c>
      <c r="G129" s="2" t="s">
        <v>103</v>
      </c>
      <c r="H129" s="4" t="s">
        <v>25</v>
      </c>
      <c r="I129" s="7" t="s">
        <v>118</v>
      </c>
      <c r="J129" s="20" t="s">
        <v>138</v>
      </c>
      <c r="K129" s="22" t="s">
        <v>55</v>
      </c>
      <c r="L129" s="29">
        <v>65</v>
      </c>
      <c r="M129" s="28">
        <v>108</v>
      </c>
      <c r="N129" s="22">
        <f t="shared" si="4"/>
        <v>173</v>
      </c>
      <c r="O129" s="22" t="str">
        <f t="shared" si="5"/>
        <v>C</v>
      </c>
    </row>
    <row r="130" spans="1:15" ht="186.75">
      <c r="A130" s="24"/>
      <c r="B130" s="8">
        <v>458223</v>
      </c>
      <c r="C130" s="7">
        <v>30</v>
      </c>
      <c r="D130" s="2"/>
      <c r="E130" s="2" t="s">
        <v>55</v>
      </c>
      <c r="F130" s="6">
        <v>20</v>
      </c>
      <c r="G130" s="2" t="s">
        <v>74</v>
      </c>
      <c r="H130" s="2" t="s">
        <v>55</v>
      </c>
      <c r="I130" s="7">
        <v>15</v>
      </c>
      <c r="J130" s="20" t="s">
        <v>160</v>
      </c>
      <c r="K130" s="22" t="s">
        <v>25</v>
      </c>
      <c r="L130" s="29">
        <f>SUM(C130+F130+I130)</f>
        <v>65</v>
      </c>
      <c r="M130" s="28">
        <v>98</v>
      </c>
      <c r="N130" s="22">
        <f t="shared" si="4"/>
        <v>163</v>
      </c>
      <c r="O130" s="22" t="str">
        <f t="shared" si="5"/>
        <v>C</v>
      </c>
    </row>
    <row r="131" spans="1:15" ht="114.75">
      <c r="A131" s="24"/>
      <c r="B131" s="8">
        <v>460246</v>
      </c>
      <c r="C131" s="7">
        <v>20</v>
      </c>
      <c r="D131" s="2" t="s">
        <v>47</v>
      </c>
      <c r="E131" s="2" t="s">
        <v>25</v>
      </c>
      <c r="F131" s="6" t="s">
        <v>110</v>
      </c>
      <c r="G131" s="2" t="s">
        <v>103</v>
      </c>
      <c r="H131" s="4" t="s">
        <v>25</v>
      </c>
      <c r="I131" s="7" t="s">
        <v>118</v>
      </c>
      <c r="J131" s="20" t="s">
        <v>138</v>
      </c>
      <c r="K131" s="22" t="s">
        <v>55</v>
      </c>
      <c r="L131" s="29">
        <v>70</v>
      </c>
      <c r="M131" s="28">
        <v>96</v>
      </c>
      <c r="N131" s="22">
        <f t="shared" si="4"/>
        <v>166</v>
      </c>
      <c r="O131" s="22" t="str">
        <f aca="true" t="shared" si="6" ref="O131:O140">VLOOKUP(N131,grades,2,TRUE())</f>
        <v>C</v>
      </c>
    </row>
    <row r="132" spans="1:15" ht="201">
      <c r="A132" s="24"/>
      <c r="B132" s="8">
        <v>460258</v>
      </c>
      <c r="C132" s="6" t="s">
        <v>119</v>
      </c>
      <c r="D132" s="2" t="s">
        <v>48</v>
      </c>
      <c r="E132" s="2" t="s">
        <v>25</v>
      </c>
      <c r="F132" s="7" t="s">
        <v>128</v>
      </c>
      <c r="G132" s="2" t="s">
        <v>104</v>
      </c>
      <c r="H132" s="4" t="s">
        <v>25</v>
      </c>
      <c r="I132" s="27" t="s">
        <v>190</v>
      </c>
      <c r="J132" s="20" t="s">
        <v>167</v>
      </c>
      <c r="K132" s="22" t="s">
        <v>25</v>
      </c>
      <c r="L132" s="29">
        <v>30</v>
      </c>
      <c r="M132" s="28">
        <v>80</v>
      </c>
      <c r="N132" s="22">
        <f aca="true" t="shared" si="7" ref="N132:N140">SUM(L132:M132)</f>
        <v>110</v>
      </c>
      <c r="O132" s="22" t="str">
        <f t="shared" si="6"/>
        <v>F</v>
      </c>
    </row>
    <row r="133" spans="1:15" ht="100.5">
      <c r="A133" s="24"/>
      <c r="B133" s="8">
        <v>476301</v>
      </c>
      <c r="C133" s="7">
        <v>30</v>
      </c>
      <c r="D133" s="2" t="s">
        <v>23</v>
      </c>
      <c r="E133" s="2"/>
      <c r="F133" s="6">
        <v>30</v>
      </c>
      <c r="G133" s="2" t="s">
        <v>80</v>
      </c>
      <c r="H133" s="2" t="s">
        <v>55</v>
      </c>
      <c r="I133" s="7">
        <v>25</v>
      </c>
      <c r="J133" s="20" t="s">
        <v>184</v>
      </c>
      <c r="K133" s="22" t="s">
        <v>25</v>
      </c>
      <c r="L133" s="29">
        <f aca="true" t="shared" si="8" ref="L133:L140">SUM(C133+F133+I133)</f>
        <v>85</v>
      </c>
      <c r="M133" s="28">
        <v>104</v>
      </c>
      <c r="N133" s="22">
        <f t="shared" si="7"/>
        <v>189</v>
      </c>
      <c r="O133" s="22" t="str">
        <f t="shared" si="6"/>
        <v>B</v>
      </c>
    </row>
    <row r="134" spans="1:15" ht="360">
      <c r="A134" s="24"/>
      <c r="B134" s="8">
        <v>448966</v>
      </c>
      <c r="C134" s="7">
        <v>20</v>
      </c>
      <c r="D134" s="2" t="s">
        <v>4</v>
      </c>
      <c r="E134" s="2" t="s">
        <v>55</v>
      </c>
      <c r="F134" s="6" t="s">
        <v>188</v>
      </c>
      <c r="G134" s="2" t="s">
        <v>99</v>
      </c>
      <c r="H134" s="4" t="s">
        <v>25</v>
      </c>
      <c r="I134" s="7" t="s">
        <v>190</v>
      </c>
      <c r="J134" s="20" t="s">
        <v>135</v>
      </c>
      <c r="K134" s="22" t="s">
        <v>55</v>
      </c>
      <c r="L134" s="29">
        <v>65</v>
      </c>
      <c r="M134" s="28">
        <v>108</v>
      </c>
      <c r="N134" s="22">
        <f t="shared" si="7"/>
        <v>173</v>
      </c>
      <c r="O134" s="22" t="str">
        <f t="shared" si="6"/>
        <v>C</v>
      </c>
    </row>
    <row r="135" spans="1:15" ht="14.25">
      <c r="A135" s="24"/>
      <c r="B135" s="8">
        <v>429742</v>
      </c>
      <c r="C135" s="7"/>
      <c r="D135" s="2"/>
      <c r="E135" s="2"/>
      <c r="F135" s="6"/>
      <c r="G135" s="2"/>
      <c r="H135" s="4"/>
      <c r="I135" s="7"/>
      <c r="J135" s="20"/>
      <c r="K135" s="22"/>
      <c r="L135" s="29">
        <f t="shared" si="8"/>
        <v>0</v>
      </c>
      <c r="M135" s="28"/>
      <c r="N135" s="22">
        <f t="shared" si="7"/>
        <v>0</v>
      </c>
      <c r="O135" s="22" t="str">
        <f t="shared" si="6"/>
        <v>F</v>
      </c>
    </row>
    <row r="136" spans="1:15" ht="144">
      <c r="A136" s="24"/>
      <c r="B136" s="8">
        <v>449088</v>
      </c>
      <c r="C136" s="7">
        <v>30</v>
      </c>
      <c r="D136" s="2" t="s">
        <v>36</v>
      </c>
      <c r="E136" s="2" t="s">
        <v>25</v>
      </c>
      <c r="F136" s="6">
        <v>15</v>
      </c>
      <c r="G136" s="2" t="s">
        <v>91</v>
      </c>
      <c r="H136" s="4" t="s">
        <v>25</v>
      </c>
      <c r="I136" s="7">
        <v>20</v>
      </c>
      <c r="J136" s="21" t="s">
        <v>140</v>
      </c>
      <c r="K136" s="22" t="s">
        <v>55</v>
      </c>
      <c r="L136" s="29">
        <f t="shared" si="8"/>
        <v>65</v>
      </c>
      <c r="M136" s="28">
        <v>104</v>
      </c>
      <c r="N136" s="22">
        <f t="shared" si="7"/>
        <v>169</v>
      </c>
      <c r="O136" s="22" t="str">
        <f t="shared" si="6"/>
        <v>C</v>
      </c>
    </row>
    <row r="137" spans="1:15" ht="158.25">
      <c r="A137" s="24"/>
      <c r="B137" s="8">
        <v>460135</v>
      </c>
      <c r="C137" s="7">
        <v>25</v>
      </c>
      <c r="D137" s="2" t="s">
        <v>16</v>
      </c>
      <c r="E137" s="4" t="s">
        <v>55</v>
      </c>
      <c r="F137" s="6">
        <v>20</v>
      </c>
      <c r="G137" s="2" t="s">
        <v>74</v>
      </c>
      <c r="H137" s="2" t="s">
        <v>55</v>
      </c>
      <c r="I137" s="7">
        <v>20</v>
      </c>
      <c r="J137" s="20" t="s">
        <v>175</v>
      </c>
      <c r="K137" s="22" t="s">
        <v>25</v>
      </c>
      <c r="L137" s="29">
        <f t="shared" si="8"/>
        <v>65</v>
      </c>
      <c r="M137" s="28">
        <v>94</v>
      </c>
      <c r="N137" s="22">
        <f t="shared" si="7"/>
        <v>159</v>
      </c>
      <c r="O137" s="22" t="str">
        <f t="shared" si="6"/>
        <v>D</v>
      </c>
    </row>
    <row r="138" spans="1:15" ht="201">
      <c r="A138" s="24"/>
      <c r="B138" s="8">
        <v>460308</v>
      </c>
      <c r="C138" s="7" t="s">
        <v>110</v>
      </c>
      <c r="D138" s="2" t="s">
        <v>50</v>
      </c>
      <c r="E138" s="2" t="s">
        <v>25</v>
      </c>
      <c r="F138" s="6" t="s">
        <v>119</v>
      </c>
      <c r="G138" s="2" t="s">
        <v>73</v>
      </c>
      <c r="H138" s="2" t="s">
        <v>55</v>
      </c>
      <c r="I138" s="7">
        <v>20</v>
      </c>
      <c r="J138" s="20" t="s">
        <v>180</v>
      </c>
      <c r="K138" s="22" t="s">
        <v>25</v>
      </c>
      <c r="L138" s="29">
        <v>60</v>
      </c>
      <c r="M138" s="28">
        <v>88</v>
      </c>
      <c r="N138" s="22">
        <f t="shared" si="7"/>
        <v>148</v>
      </c>
      <c r="O138" s="22" t="str">
        <f t="shared" si="6"/>
        <v>D</v>
      </c>
    </row>
    <row r="139" spans="1:15" ht="129">
      <c r="A139" s="24"/>
      <c r="B139" s="8">
        <v>459796</v>
      </c>
      <c r="C139" s="7">
        <v>25</v>
      </c>
      <c r="D139" s="2" t="s">
        <v>21</v>
      </c>
      <c r="E139" s="4" t="s">
        <v>55</v>
      </c>
      <c r="F139" s="6">
        <v>20</v>
      </c>
      <c r="G139" s="2" t="s">
        <v>89</v>
      </c>
      <c r="H139" s="4" t="s">
        <v>25</v>
      </c>
      <c r="I139" s="7">
        <v>30</v>
      </c>
      <c r="J139" s="20"/>
      <c r="K139" s="22" t="s">
        <v>55</v>
      </c>
      <c r="L139" s="29">
        <f t="shared" si="8"/>
        <v>75</v>
      </c>
      <c r="M139" s="28">
        <v>116</v>
      </c>
      <c r="N139" s="22">
        <f t="shared" si="7"/>
        <v>191</v>
      </c>
      <c r="O139" s="22" t="str">
        <f t="shared" si="6"/>
        <v>B</v>
      </c>
    </row>
    <row r="140" spans="1:15" ht="129">
      <c r="A140" s="24"/>
      <c r="B140" s="8">
        <v>460266</v>
      </c>
      <c r="C140" s="7">
        <v>25</v>
      </c>
      <c r="D140" s="2" t="s">
        <v>20</v>
      </c>
      <c r="E140" s="4" t="s">
        <v>55</v>
      </c>
      <c r="F140" s="7">
        <v>20</v>
      </c>
      <c r="G140" s="2" t="s">
        <v>89</v>
      </c>
      <c r="H140" s="4" t="s">
        <v>25</v>
      </c>
      <c r="I140" s="7">
        <v>30</v>
      </c>
      <c r="J140" s="20"/>
      <c r="K140" s="22" t="s">
        <v>55</v>
      </c>
      <c r="L140" s="29">
        <f t="shared" si="8"/>
        <v>75</v>
      </c>
      <c r="M140" s="28">
        <v>112</v>
      </c>
      <c r="N140" s="22">
        <f t="shared" si="7"/>
        <v>187</v>
      </c>
      <c r="O140" s="22" t="str">
        <f t="shared" si="6"/>
        <v>B</v>
      </c>
    </row>
    <row r="141" spans="1:8" ht="15">
      <c r="A141" s="25"/>
      <c r="B141" s="9"/>
      <c r="D141" s="13"/>
      <c r="E141" s="13"/>
      <c r="F141" s="14"/>
      <c r="G141" s="15"/>
      <c r="H141" s="13"/>
    </row>
    <row r="142" spans="1:4" ht="14.25">
      <c r="A142" s="26" t="s">
        <v>191</v>
      </c>
      <c r="C142" s="16">
        <v>0</v>
      </c>
      <c r="D142" s="16" t="s">
        <v>201</v>
      </c>
    </row>
    <row r="143" spans="1:4" ht="14.25">
      <c r="A143" s="26" t="s">
        <v>192</v>
      </c>
      <c r="C143" s="16">
        <v>130</v>
      </c>
      <c r="D143" s="16" t="s">
        <v>205</v>
      </c>
    </row>
    <row r="144" spans="1:4" ht="14.25">
      <c r="A144" s="26" t="s">
        <v>193</v>
      </c>
      <c r="C144" s="16">
        <v>146</v>
      </c>
      <c r="D144" s="16" t="s">
        <v>202</v>
      </c>
    </row>
    <row r="145" spans="1:4" ht="14.25">
      <c r="A145" s="26" t="s">
        <v>194</v>
      </c>
      <c r="C145" s="16">
        <v>162</v>
      </c>
      <c r="D145" s="16" t="s">
        <v>203</v>
      </c>
    </row>
    <row r="146" spans="1:4" ht="14.25">
      <c r="A146" s="26" t="s">
        <v>195</v>
      </c>
      <c r="C146" s="16">
        <v>178</v>
      </c>
      <c r="D146" s="16" t="s">
        <v>204</v>
      </c>
    </row>
    <row r="147" spans="3:4" ht="14.25">
      <c r="C147" s="16">
        <v>194</v>
      </c>
      <c r="D147" s="16" t="s">
        <v>206</v>
      </c>
    </row>
  </sheetData>
  <sheetProtection/>
  <mergeCells count="1">
    <mergeCell ref="D1:O1"/>
  </mergeCells>
  <hyperlinks>
    <hyperlink ref="B3" r:id="rId1" display="https://is.muni.cz/auth/ucitel/student_info?fakulta=1423;obdobi=7046;predmet=994170;infouco=459956"/>
    <hyperlink ref="B4" r:id="rId2" display="https://is.muni.cz/auth/ucitel/student_info?fakulta=1423;obdobi=7046;predmet=994170;infouco=327411"/>
    <hyperlink ref="B5" r:id="rId3" display="https://is.muni.cz/auth/ucitel/student_info?fakulta=1423;obdobi=7046;predmet=994170;infouco=459934"/>
    <hyperlink ref="B6" r:id="rId4" display="https://is.muni.cz/auth/ucitel/student_info?fakulta=1423;obdobi=7046;predmet=994170;infouco=460060"/>
    <hyperlink ref="B7" r:id="rId5" display="https://is.muni.cz/auth/ucitel/student_info?fakulta=1423;obdobi=7046;predmet=994170;infouco=460158"/>
    <hyperlink ref="B8" r:id="rId6" display="https://is.muni.cz/auth/ucitel/student_info?fakulta=1423;obdobi=7046;predmet=994170;infouco=460277"/>
    <hyperlink ref="B9" r:id="rId7" display="https://is.muni.cz/auth/ucitel/student_info?fakulta=1423;obdobi=7046;predmet=994170;infouco=459932"/>
    <hyperlink ref="B10" r:id="rId8" display="https://is.muni.cz/auth/ucitel/student_info?fakulta=1423;obdobi=7046;predmet=994170;infouco=460319"/>
    <hyperlink ref="B11" r:id="rId9" display="https://is.muni.cz/auth/ucitel/student_info?fakulta=1423;obdobi=7046;predmet=994170;infouco=459967"/>
    <hyperlink ref="B12" r:id="rId10" display="https://is.muni.cz/auth/ucitel/student_info?fakulta=1423;obdobi=7046;predmet=994170;infouco=459949"/>
    <hyperlink ref="B13" r:id="rId11" display="https://is.muni.cz/auth/ucitel/student_info?fakulta=1423;obdobi=7046;predmet=994170;infouco=460303"/>
    <hyperlink ref="B14" r:id="rId12" display="https://is.muni.cz/auth/ucitel/student_info?fakulta=1423;obdobi=7046;predmet=994170;infouco=462341"/>
    <hyperlink ref="B15" r:id="rId13" display="https://is.muni.cz/auth/ucitel/student_info?fakulta=1423;obdobi=7046;predmet=994170;infouco=450547"/>
    <hyperlink ref="B16" r:id="rId14" display="https://is.muni.cz/auth/ucitel/student_info?fakulta=1423;obdobi=7046;predmet=994170;infouco=460179"/>
    <hyperlink ref="B17" r:id="rId15" display="https://is.muni.cz/auth/ucitel/student_info?fakulta=1423;obdobi=7046;predmet=994170;infouco=460103"/>
    <hyperlink ref="B18" r:id="rId16" display="https://is.muni.cz/auth/ucitel/student_info?fakulta=1423;obdobi=7046;predmet=994170;infouco=450606"/>
    <hyperlink ref="B19" r:id="rId17" display="https://is.muni.cz/auth/ucitel/student_info?fakulta=1423;obdobi=7046;predmet=994170;infouco=458735"/>
    <hyperlink ref="B20" r:id="rId18" display="https://is.muni.cz/auth/ucitel/student_info?fakulta=1423;obdobi=7046;predmet=994170;infouco=460052"/>
    <hyperlink ref="B21" r:id="rId19" display="https://is.muni.cz/auth/ucitel/student_info?fakulta=1423;obdobi=7046;predmet=994170;infouco=458010"/>
    <hyperlink ref="B22" r:id="rId20" display="https://is.muni.cz/auth/ucitel/student_info?fakulta=1423;obdobi=7046;predmet=994170;infouco=457822"/>
    <hyperlink ref="B23" r:id="rId21" display="https://is.muni.cz/auth/ucitel/student_info?fakulta=1423;obdobi=7046;predmet=994170;infouco=460237"/>
    <hyperlink ref="B24" r:id="rId22" display="https://is.muni.cz/auth/ucitel/student_info?fakulta=1423;obdobi=7046;predmet=994170;infouco=456607"/>
    <hyperlink ref="B25" r:id="rId23" display="https://is.muni.cz/auth/ucitel/student_info?fakulta=1423;obdobi=7046;predmet=994170;infouco=459957"/>
    <hyperlink ref="B26" r:id="rId24" display="https://is.muni.cz/auth/ucitel/student_info?fakulta=1423;obdobi=7046;predmet=994170;infouco=455874"/>
    <hyperlink ref="B27" r:id="rId25" display="https://is.muni.cz/auth/ucitel/student_info?fakulta=1423;obdobi=7046;predmet=994170;infouco=459900"/>
    <hyperlink ref="B28" r:id="rId26" display="https://is.muni.cz/auth/ucitel/student_info?fakulta=1423;obdobi=7046;predmet=994170;infouco=459866"/>
    <hyperlink ref="B29" r:id="rId27" display="https://is.muni.cz/auth/ucitel/student_info?fakulta=1423;obdobi=7046;predmet=994170;infouco=459886"/>
    <hyperlink ref="B30" r:id="rId28" display="https://is.muni.cz/auth/ucitel/student_info?fakulta=1423;obdobi=7046;predmet=994170;infouco=456650"/>
    <hyperlink ref="B31" r:id="rId29" display="https://is.muni.cz/auth/ucitel/student_info?fakulta=1423;obdobi=7046;predmet=994170;infouco=460278"/>
    <hyperlink ref="B32" r:id="rId30" display="https://is.muni.cz/auth/ucitel/student_info?fakulta=1423;obdobi=7046;predmet=994170;infouco=460114"/>
    <hyperlink ref="B33" r:id="rId31" display="https://is.muni.cz/auth/ucitel/student_info?fakulta=1423;obdobi=7046;predmet=994170;infouco=459858"/>
    <hyperlink ref="B34" r:id="rId32" display="https://is.muni.cz/auth/ucitel/student_info?fakulta=1423;obdobi=7046;predmet=994170;infouco=476231"/>
    <hyperlink ref="B35" r:id="rId33" display="https://is.muni.cz/auth/ucitel/student_info?fakulta=1423;obdobi=7046;predmet=994170;infouco=460063"/>
    <hyperlink ref="B36" r:id="rId34" display="https://is.muni.cz/auth/ucitel/student_info?fakulta=1423;obdobi=7046;predmet=994170;infouco=459847"/>
    <hyperlink ref="B37" r:id="rId35" display="https://is.muni.cz/auth/ucitel/student_info?fakulta=1423;obdobi=7046;predmet=994170;infouco=460085"/>
    <hyperlink ref="B38" r:id="rId36" display="https://is.muni.cz/auth/ucitel/student_info?fakulta=1423;obdobi=7046;predmet=994170;infouco=460298"/>
    <hyperlink ref="B39" r:id="rId37" display="https://is.muni.cz/auth/ucitel/student_info?fakulta=1423;obdobi=7046;predmet=994170;infouco=459797"/>
    <hyperlink ref="B40" r:id="rId38" display="https://is.muni.cz/auth/ucitel/student_info?fakulta=1423;obdobi=7046;predmet=994170;infouco=450692"/>
    <hyperlink ref="B41" r:id="rId39" display="https://is.muni.cz/auth/ucitel/student_info?fakulta=1423;obdobi=7046;predmet=994170;infouco=460061"/>
    <hyperlink ref="B42" r:id="rId40" display="https://is.muni.cz/auth/ucitel/student_info?fakulta=1423;obdobi=7046;predmet=994170;infouco=460030"/>
    <hyperlink ref="B43" r:id="rId41" display="https://is.muni.cz/auth/ucitel/student_info?fakulta=1423;obdobi=7046;predmet=994170;infouco=459918"/>
    <hyperlink ref="B44" r:id="rId42" display="https://is.muni.cz/auth/ucitel/student_info?fakulta=1423;obdobi=7046;predmet=994170;infouco=450637"/>
    <hyperlink ref="B45" r:id="rId43" display="https://is.muni.cz/auth/ucitel/student_info?fakulta=1423;obdobi=7046;predmet=994170;infouco=460078"/>
    <hyperlink ref="B46" r:id="rId44" display="https://is.muni.cz/auth/ucitel/student_info?fakulta=1423;obdobi=7046;predmet=994170;infouco=459830"/>
    <hyperlink ref="B47" r:id="rId45" display="https://is.muni.cz/auth/ucitel/student_info?fakulta=1423;obdobi=7046;predmet=994170;infouco=460316"/>
    <hyperlink ref="B48" r:id="rId46" display="https://is.muni.cz/auth/ucitel/student_info?fakulta=1423;obdobi=7046;predmet=994170;infouco=458142"/>
    <hyperlink ref="B49" r:id="rId47" display="https://is.muni.cz/auth/ucitel/student_info?fakulta=1423;obdobi=7046;predmet=994170;infouco=459973"/>
    <hyperlink ref="B50" r:id="rId48" display="https://is.muni.cz/auth/ucitel/student_info?fakulta=1423;obdobi=7046;predmet=994170;infouco=460193"/>
    <hyperlink ref="B51" r:id="rId49" display="https://is.muni.cz/auth/ucitel/student_info?fakulta=1423;obdobi=7046;predmet=994170;infouco=439823"/>
    <hyperlink ref="B52" r:id="rId50" display="https://is.muni.cz/auth/ucitel/student_info?fakulta=1423;obdobi=7046;predmet=994170;infouco=450650"/>
    <hyperlink ref="B53" r:id="rId51" display="https://is.muni.cz/auth/ucitel/student_info?fakulta=1423;obdobi=7046;predmet=994170;infouco=444336"/>
    <hyperlink ref="B54" r:id="rId52" display="https://is.muni.cz/auth/ucitel/student_info?fakulta=1423;obdobi=7046;predmet=994170;infouco=460053"/>
    <hyperlink ref="B55" r:id="rId53" display="https://is.muni.cz/auth/ucitel/student_info?fakulta=1423;obdobi=7046;predmet=994170;infouco=473384"/>
    <hyperlink ref="B56" r:id="rId54" display="https://is.muni.cz/auth/ucitel/student_info?fakulta=1423;obdobi=7046;predmet=994170;infouco=459950"/>
    <hyperlink ref="B57" r:id="rId55" display="https://is.muni.cz/auth/ucitel/student_info?fakulta=1423;obdobi=7046;predmet=994170;infouco=449636"/>
    <hyperlink ref="B58" r:id="rId56" display="https://is.muni.cz/auth/ucitel/student_info?fakulta=1423;obdobi=7046;predmet=994170;infouco=457676"/>
    <hyperlink ref="B59" r:id="rId57" display="https://is.muni.cz/auth/ucitel/student_info?fakulta=1423;obdobi=7046;predmet=994170;infouco=460121"/>
    <hyperlink ref="B60" r:id="rId58" display="https://is.muni.cz/auth/ucitel/student_info?fakulta=1423;obdobi=7046;predmet=994170;infouco=476285"/>
    <hyperlink ref="B61" r:id="rId59" display="https://is.muni.cz/auth/ucitel/student_info?fakulta=1423;obdobi=7046;predmet=994170;infouco=459980"/>
    <hyperlink ref="B62" r:id="rId60" display="https://is.muni.cz/auth/ucitel/student_info?fakulta=1423;obdobi=7046;predmet=994170;infouco=460018"/>
    <hyperlink ref="B63" r:id="rId61" display="https://is.muni.cz/auth/ucitel/student_info?fakulta=1423;obdobi=7046;predmet=994170;infouco=450471"/>
    <hyperlink ref="B64" r:id="rId62" display="https://is.muni.cz/auth/ucitel/student_info?fakulta=1423;obdobi=7046;predmet=994170;infouco=476313"/>
    <hyperlink ref="B65" r:id="rId63" display="https://is.muni.cz/auth/ucitel/student_info?fakulta=1423;obdobi=7046;predmet=994170;infouco=459997"/>
    <hyperlink ref="B66" r:id="rId64" display="https://is.muni.cz/auth/ucitel/student_info?fakulta=1423;obdobi=7046;predmet=994170;infouco=460105"/>
    <hyperlink ref="B67" r:id="rId65" display="https://is.muni.cz/auth/ucitel/student_info?fakulta=1423;obdobi=7046;predmet=994170;infouco=460024"/>
    <hyperlink ref="B68" r:id="rId66" display="https://is.muni.cz/auth/ucitel/student_info?fakulta=1423;obdobi=7046;predmet=994170;infouco=460170"/>
    <hyperlink ref="B69" r:id="rId67" display="https://is.muni.cz/auth/ucitel/student_info?fakulta=1423;obdobi=7046;predmet=994170;infouco=459859"/>
    <hyperlink ref="B70" r:id="rId68" display="https://is.muni.cz/auth/ucitel/student_info?fakulta=1423;obdobi=7046;predmet=994170;infouco=459894"/>
    <hyperlink ref="B71" r:id="rId69" display="https://is.muni.cz/auth/ucitel/student_info?fakulta=1423;obdobi=7046;predmet=994170;infouco=462325"/>
    <hyperlink ref="B72" r:id="rId70" display="https://is.muni.cz/auth/ucitel/student_info?fakulta=1423;obdobi=7046;predmet=994170;infouco=460107"/>
    <hyperlink ref="B73" r:id="rId71" display="https://is.muni.cz/auth/ucitel/student_info?fakulta=1423;obdobi=7046;predmet=994170;infouco=459848"/>
    <hyperlink ref="B74" r:id="rId72" display="https://is.muni.cz/auth/ucitel/student_info?fakulta=1423;obdobi=7046;predmet=994170;infouco=465256"/>
    <hyperlink ref="B75" r:id="rId73" display="https://is.muni.cz/auth/ucitel/student_info?fakulta=1423;obdobi=7046;predmet=994170;infouco=459958"/>
    <hyperlink ref="B76" r:id="rId74" display="https://is.muni.cz/auth/ucitel/student_info?fakulta=1423;obdobi=7046;predmet=994170;infouco=459836"/>
    <hyperlink ref="B77" r:id="rId75" display="https://is.muni.cz/auth/ucitel/student_info?fakulta=1423;obdobi=7046;predmet=994170;infouco=460016"/>
    <hyperlink ref="B78" r:id="rId76" display="https://is.muni.cz/auth/ucitel/student_info?fakulta=1423;obdobi=7046;predmet=994170;infouco=457756"/>
    <hyperlink ref="B79" r:id="rId77" display="https://is.muni.cz/auth/ucitel/student_info?fakulta=1423;obdobi=7046;predmet=994170;infouco=460076"/>
    <hyperlink ref="B80" r:id="rId78" display="https://is.muni.cz/auth/ucitel/student_info?fakulta=1423;obdobi=7046;predmet=994170;infouco=459831"/>
    <hyperlink ref="B81" r:id="rId79" display="https://is.muni.cz/auth/ucitel/student_info?fakulta=1423;obdobi=7046;predmet=994170;infouco=427117"/>
    <hyperlink ref="B82" r:id="rId80" display="https://is.muni.cz/auth/ucitel/student_info?fakulta=1423;obdobi=7046;predmet=994170;infouco=460133"/>
    <hyperlink ref="B83" r:id="rId81" display="https://is.muni.cz/auth/ucitel/student_info?fakulta=1423;obdobi=7046;predmet=994170;infouco=460017"/>
    <hyperlink ref="B84" r:id="rId82" display="https://is.muni.cz/auth/ucitel/student_info?fakulta=1423;obdobi=7046;predmet=994170;infouco=459827"/>
    <hyperlink ref="B85" r:id="rId83" display="https://is.muni.cz/auth/ucitel/student_info?fakulta=1423;obdobi=7046;predmet=994170;infouco=458022"/>
    <hyperlink ref="B86" r:id="rId84" display="https://is.muni.cz/auth/ucitel/student_info?fakulta=1423;obdobi=7046;predmet=994170;infouco=450498"/>
    <hyperlink ref="B87" r:id="rId85" display="https://is.muni.cz/auth/ucitel/student_info?fakulta=1423;obdobi=7046;predmet=994170;infouco=458652"/>
    <hyperlink ref="B88" r:id="rId86" display="https://is.muni.cz/auth/ucitel/student_info?fakulta=1423;obdobi=7046;predmet=994170;infouco=476286"/>
    <hyperlink ref="B89" r:id="rId87" display="https://is.muni.cz/auth/ucitel/student_info?fakulta=1423;obdobi=7046;predmet=994170;infouco=448787"/>
    <hyperlink ref="B90" r:id="rId88" display="https://is.muni.cz/auth/ucitel/student_info?fakulta=1423;obdobi=7046;predmet=994170;infouco=460054"/>
    <hyperlink ref="B91" r:id="rId89" display="https://is.muni.cz/auth/ucitel/student_info?fakulta=1423;obdobi=7046;predmet=994170;infouco=457961"/>
    <hyperlink ref="B92" r:id="rId90" display="https://is.muni.cz/auth/ucitel/student_info?fakulta=1423;obdobi=7046;predmet=994170;infouco=460318"/>
    <hyperlink ref="B93" r:id="rId91" display="https://is.muni.cz/auth/ucitel/student_info?fakulta=1423;obdobi=7046;predmet=994170;infouco=460119"/>
    <hyperlink ref="B94" r:id="rId92" display="https://is.muni.cz/auth/ucitel/student_info?fakulta=1423;obdobi=7046;predmet=994170;infouco=460212"/>
    <hyperlink ref="B95" r:id="rId93" display="https://is.muni.cz/auth/ucitel/student_info?fakulta=1423;obdobi=7046;predmet=994170;infouco=449003"/>
    <hyperlink ref="B96" r:id="rId94" display="https://is.muni.cz/auth/ucitel/student_info?fakulta=1423;obdobi=7046;predmet=994170;infouco=459890"/>
    <hyperlink ref="B97" r:id="rId95" display="https://is.muni.cz/auth/ucitel/student_info?fakulta=1423;obdobi=7046;predmet=994170;infouco=450744"/>
    <hyperlink ref="B98" r:id="rId96" display="https://is.muni.cz/auth/ucitel/student_info?fakulta=1423;obdobi=7046;predmet=994170;infouco=460137"/>
    <hyperlink ref="B99" r:id="rId97" display="https://is.muni.cz/auth/ucitel/student_info?fakulta=1423;obdobi=7046;predmet=994170;infouco=459917"/>
    <hyperlink ref="B100" r:id="rId98" display="https://is.muni.cz/auth/ucitel/student_info?fakulta=1423;obdobi=7046;predmet=994170;infouco=456035"/>
    <hyperlink ref="B101" r:id="rId99" display="https://is.muni.cz/auth/ucitel/student_info?fakulta=1423;obdobi=7046;predmet=994170;infouco=460187"/>
    <hyperlink ref="B102" r:id="rId100" display="https://is.muni.cz/auth/ucitel/student_info?fakulta=1423;obdobi=7046;predmet=994170;infouco=406694"/>
    <hyperlink ref="B103" r:id="rId101" display="https://is.muni.cz/auth/ucitel/student_info?fakulta=1423;obdobi=7046;predmet=994170;infouco=438900"/>
    <hyperlink ref="B104" r:id="rId102" display="https://is.muni.cz/auth/ucitel/student_info?fakulta=1423;obdobi=7046;predmet=994170;infouco=459963"/>
    <hyperlink ref="B105" r:id="rId103" display="https://is.muni.cz/auth/ucitel/student_info?fakulta=1423;obdobi=7046;predmet=994170;infouco=459989"/>
    <hyperlink ref="B106" r:id="rId104" display="https://is.muni.cz/auth/ucitel/student_info?fakulta=1423;obdobi=7046;predmet=994170;infouco=460304"/>
    <hyperlink ref="B107" r:id="rId105" display="https://is.muni.cz/auth/ucitel/student_info?fakulta=1423;obdobi=7046;predmet=994170;infouco=460177"/>
    <hyperlink ref="B108" r:id="rId106" display="https://is.muni.cz/auth/ucitel/student_info?fakulta=1423;obdobi=7046;predmet=994170;infouco=457504"/>
    <hyperlink ref="B109" r:id="rId107" display="https://is.muni.cz/auth/ucitel/student_info?fakulta=1423;obdobi=7046;predmet=994170;infouco=459908"/>
    <hyperlink ref="B110" r:id="rId108" display="https://is.muni.cz/auth/ucitel/student_info?fakulta=1423;obdobi=7046;predmet=994170;infouco=414617"/>
    <hyperlink ref="B111" r:id="rId109" display="https://is.muni.cz/auth/ucitel/student_info?fakulta=1423;obdobi=7046;predmet=994170;infouco=460209"/>
    <hyperlink ref="B112" r:id="rId110" display="https://is.muni.cz/auth/ucitel/student_info?fakulta=1423;obdobi=7046;predmet=994170;infouco=460162"/>
    <hyperlink ref="B113" r:id="rId111" display="https://is.muni.cz/auth/ucitel/student_info?fakulta=1423;obdobi=7046;predmet=994170;infouco=457826"/>
    <hyperlink ref="B114" r:id="rId112" display="https://is.muni.cz/auth/ucitel/student_info?fakulta=1423;obdobi=7046;predmet=994170;infouco=453591"/>
    <hyperlink ref="B115" r:id="rId113" display="https://is.muni.cz/auth/ucitel/student_info?fakulta=1423;obdobi=7046;predmet=994170;infouco=460268"/>
    <hyperlink ref="B116" r:id="rId114" display="https://is.muni.cz/auth/ucitel/student_info?fakulta=1423;obdobi=7046;predmet=994170;infouco=459876"/>
    <hyperlink ref="B117" r:id="rId115" display="https://is.muni.cz/auth/ucitel/student_info?fakulta=1423;obdobi=7046;predmet=994170;infouco=455821"/>
    <hyperlink ref="B118" r:id="rId116" display="https://is.muni.cz/auth/ucitel/student_info?fakulta=1423;obdobi=7046;predmet=994170;infouco=459966"/>
    <hyperlink ref="B119" r:id="rId117" display="https://is.muni.cz/auth/ucitel/student_info?fakulta=1423;obdobi=7046;predmet=994170;infouco=460183"/>
    <hyperlink ref="B120" r:id="rId118" display="https://is.muni.cz/auth/ucitel/student_info?fakulta=1423;obdobi=7046;predmet=994170;infouco=460088"/>
    <hyperlink ref="B121" r:id="rId119" display="https://is.muni.cz/auth/ucitel/student_info?fakulta=1423;obdobi=7046;predmet=994170;infouco=460329"/>
    <hyperlink ref="B122" r:id="rId120" display="https://is.muni.cz/auth/ucitel/student_info?fakulta=1423;obdobi=7046;predmet=994170;infouco=460205"/>
    <hyperlink ref="B123" r:id="rId121" display="https://is.muni.cz/auth/ucitel/student_info?fakulta=1423;obdobi=7046;predmet=994170;infouco=460306"/>
    <hyperlink ref="B124" r:id="rId122" display="https://is.muni.cz/auth/ucitel/student_info?fakulta=1423;obdobi=7046;predmet=994170;infouco=449676"/>
    <hyperlink ref="B125" r:id="rId123" display="https://is.muni.cz/auth/ucitel/student_info?fakulta=1423;obdobi=7046;predmet=994170;infouco=460059"/>
    <hyperlink ref="B126" r:id="rId124" display="https://is.muni.cz/auth/ucitel/student_info?fakulta=1423;obdobi=7046;predmet=994170;infouco=233507"/>
    <hyperlink ref="B127" r:id="rId125" display="https://is.muni.cz/auth/ucitel/student_info?fakulta=1423;obdobi=7046;predmet=994170;infouco=460127"/>
    <hyperlink ref="B128" r:id="rId126" display="https://is.muni.cz/auth/ucitel/student_info?fakulta=1423;obdobi=7046;predmet=994170;infouco=455906"/>
    <hyperlink ref="B129" r:id="rId127" display="https://is.muni.cz/auth/ucitel/student_info?fakulta=1423;obdobi=7046;predmet=994170;infouco=436535"/>
    <hyperlink ref="B130" r:id="rId128" display="https://is.muni.cz/auth/ucitel/student_info?fakulta=1423;obdobi=7046;predmet=994170;infouco=458223"/>
    <hyperlink ref="B131" r:id="rId129" display="https://is.muni.cz/auth/ucitel/student_info?fakulta=1423;obdobi=7046;predmet=994170;infouco=460246"/>
    <hyperlink ref="B132" r:id="rId130" display="https://is.muni.cz/auth/ucitel/student_info?fakulta=1423;obdobi=7046;predmet=994170;infouco=460258"/>
    <hyperlink ref="B133" r:id="rId131" display="https://is.muni.cz/auth/ucitel/student_info?fakulta=1423;obdobi=7046;predmet=994170;infouco=476301"/>
    <hyperlink ref="B134" r:id="rId132" display="https://is.muni.cz/auth/ucitel/student_info?fakulta=1423;obdobi=7046;predmet=994170;infouco=448966"/>
    <hyperlink ref="B135" r:id="rId133" display="https://is.muni.cz/auth/ucitel/student_info?fakulta=1423;obdobi=7046;predmet=994170;infouco=429742"/>
    <hyperlink ref="B136" r:id="rId134" display="https://is.muni.cz/auth/ucitel/student_info?fakulta=1423;obdobi=7046;predmet=994170;infouco=449088"/>
    <hyperlink ref="B137" r:id="rId135" display="https://is.muni.cz/auth/ucitel/student_info?fakulta=1423;obdobi=7046;predmet=994170;infouco=460135"/>
    <hyperlink ref="B138" r:id="rId136" display="https://is.muni.cz/auth/ucitel/student_info?fakulta=1423;obdobi=7046;predmet=994170;infouco=460308"/>
    <hyperlink ref="B139" r:id="rId137" display="https://is.muni.cz/auth/ucitel/student_info?fakulta=1423;obdobi=7046;predmet=994170;infouco=459796"/>
    <hyperlink ref="B140" r:id="rId138" display="https://is.muni.cz/auth/ucitel/student_info?fakulta=1423;obdobi=7046;predmet=994170;infouco=460266"/>
  </hyperlinks>
  <printOptions/>
  <pageMargins left="0.787401575" right="0.787401575" top="0.787401575" bottom="0.787401575" header="0.3" footer="0.3"/>
  <pageSetup horizontalDpi="200" verticalDpi="200" orientation="portrait" paperSize="9" r:id="rId139"/>
</worksheet>
</file>

<file path=xl/worksheets/sheet2.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B6"/>
    </sheetView>
  </sheetViews>
  <sheetFormatPr defaultColWidth="8.7109375" defaultRowHeight="15"/>
  <sheetData>
    <row r="1" spans="1:2" ht="14.25">
      <c r="A1">
        <v>0</v>
      </c>
      <c r="B1" t="s">
        <v>201</v>
      </c>
    </row>
    <row r="2" spans="1:2" ht="14.25">
      <c r="A2">
        <v>130</v>
      </c>
      <c r="B2" t="s">
        <v>205</v>
      </c>
    </row>
    <row r="3" spans="1:2" ht="14.25">
      <c r="A3">
        <v>146</v>
      </c>
      <c r="B3" t="s">
        <v>202</v>
      </c>
    </row>
    <row r="4" spans="1:2" ht="14.25">
      <c r="A4">
        <v>162</v>
      </c>
      <c r="B4" t="s">
        <v>203</v>
      </c>
    </row>
    <row r="5" spans="1:2" ht="14.25">
      <c r="A5">
        <v>178</v>
      </c>
      <c r="B5" t="s">
        <v>204</v>
      </c>
    </row>
    <row r="6" spans="1:2" ht="14.25">
      <c r="A6">
        <v>194</v>
      </c>
      <c r="B6" t="s">
        <v>206</v>
      </c>
    </row>
    <row r="9" ht="14.25">
      <c r="E9" s="26"/>
    </row>
    <row r="10" ht="14.25">
      <c r="E10" s="26"/>
    </row>
    <row r="11" ht="14.25">
      <c r="E11" s="26"/>
    </row>
    <row r="12" ht="14.25">
      <c r="E12" s="26"/>
    </row>
    <row r="13" ht="14.25">
      <c r="E13" s="26"/>
    </row>
  </sheetData>
  <sheetProtection/>
  <printOptions/>
  <pageMargins left="0.787401575" right="0.787401575"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printOptions/>
  <pageMargins left="0.787401575" right="0.787401575"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FSS 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CIKT</dc:creator>
  <cp:keywords/>
  <dc:description/>
  <cp:lastModifiedBy>Jaromír</cp:lastModifiedBy>
  <dcterms:created xsi:type="dcterms:W3CDTF">2017-11-05T19:26:03Z</dcterms:created>
  <dcterms:modified xsi:type="dcterms:W3CDTF">2018-01-15T19:55:57Z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