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500577\Documents\_JEDNORÁZOVÉ\"/>
    </mc:Choice>
  </mc:AlternateContent>
  <xr:revisionPtr revIDLastSave="0" documentId="13_ncr:1_{3B818D1C-FF10-40E1-AE5A-04A85EA35D18}" xr6:coauthVersionLast="36" xr6:coauthVersionMax="40" xr10:uidLastSave="{00000000-0000-0000-0000-000000000000}"/>
  <bookViews>
    <workbookView xWindow="-120" yWindow="-120" windowWidth="29040" windowHeight="15840" tabRatio="664" xr2:uid="{00000000-000D-0000-FFFF-FFFF00000000}"/>
  </bookViews>
  <sheets>
    <sheet name="Peče celá země vs. Master Chef" sheetId="20" r:id="rId1"/>
    <sheet name="Show Jana Krause &amp; 7 pádů HD" sheetId="21" r:id="rId2"/>
    <sheet name="Kalend_ČSfilmT" sheetId="1" r:id="rId3"/>
    <sheet name="168_MáteSlovo" sheetId="7" r:id="rId4"/>
    <sheet name="SJK_Pavlásek" sheetId="8" r:id="rId5"/>
    <sheet name="Hercule_Humoresky" sheetId="9" r:id="rId6"/>
    <sheet name="Otázky_Partie" sheetId="10" r:id="rId7"/>
    <sheet name="UvReg_NaLovu" sheetId="11" r:id="rId8"/>
    <sheet name="St6_DR" sheetId="12" r:id="rId9"/>
    <sheet name="Skvosty_Srdce_4hvězda" sheetId="13" r:id="rId10"/>
    <sheet name="KouzelnáŠ_Zprávičky" sheetId="14" r:id="rId11"/>
    <sheet name="Prezidentské voľby RTVS" sheetId="16" r:id="rId12"/>
    <sheet name="prezidentské volby CT" sheetId="18" r:id="rId13"/>
    <sheet name="ČTvrtá Hvězda +Dabing Street" sheetId="19" r:id="rId14"/>
  </sheets>
  <calcPr calcId="191029"/>
</workbook>
</file>

<file path=xl/calcChain.xml><?xml version="1.0" encoding="utf-8"?>
<calcChain xmlns="http://schemas.openxmlformats.org/spreadsheetml/2006/main">
  <c r="W22" i="21" l="1"/>
  <c r="V22" i="21"/>
  <c r="W21" i="21"/>
  <c r="V21" i="21"/>
  <c r="W20" i="21"/>
  <c r="V20" i="21"/>
  <c r="W19" i="21"/>
  <c r="V19" i="21"/>
  <c r="W18" i="21"/>
  <c r="V18" i="21"/>
  <c r="W17" i="21"/>
  <c r="V17" i="21"/>
  <c r="W16" i="21"/>
  <c r="V16" i="21"/>
  <c r="W15" i="21"/>
  <c r="V15" i="21"/>
  <c r="W14" i="21"/>
  <c r="V14" i="21"/>
  <c r="W13" i="21"/>
  <c r="V13" i="21"/>
  <c r="Z20" i="20"/>
  <c r="Y20" i="20"/>
  <c r="W20" i="20"/>
  <c r="V20" i="20"/>
  <c r="Z19" i="20"/>
  <c r="Y19" i="20"/>
  <c r="W19" i="20"/>
  <c r="V19" i="20"/>
  <c r="Z18" i="20"/>
  <c r="Y18" i="20"/>
  <c r="W18" i="20"/>
  <c r="V18" i="20"/>
  <c r="Z17" i="20"/>
  <c r="Y17" i="20"/>
  <c r="W17" i="20"/>
  <c r="V17" i="20"/>
  <c r="Z16" i="20"/>
  <c r="Y16" i="20"/>
  <c r="W16" i="20"/>
  <c r="V16" i="20"/>
  <c r="Z15" i="20"/>
  <c r="Y15" i="20"/>
  <c r="W15" i="20"/>
  <c r="V15" i="20"/>
  <c r="Z14" i="20"/>
  <c r="Y14" i="20"/>
  <c r="W14" i="20"/>
  <c r="V14" i="20"/>
  <c r="Z13" i="20"/>
  <c r="Y13" i="20"/>
  <c r="W13" i="20"/>
  <c r="V13" i="20"/>
  <c r="Z12" i="20"/>
  <c r="Y12" i="20"/>
  <c r="W12" i="20"/>
  <c r="V12" i="20"/>
  <c r="Z11" i="20"/>
  <c r="Y11" i="20"/>
  <c r="W11" i="20"/>
  <c r="V11" i="20"/>
  <c r="Z20" i="19" l="1"/>
  <c r="Y20" i="19"/>
  <c r="Z19" i="19"/>
  <c r="Y19" i="19"/>
  <c r="Z18" i="19"/>
  <c r="Y18" i="19"/>
  <c r="Z17" i="19"/>
  <c r="Y17" i="19"/>
  <c r="Z16" i="19"/>
  <c r="Y16" i="19"/>
  <c r="Z15" i="19"/>
  <c r="Y15" i="19"/>
  <c r="Z14" i="19"/>
  <c r="Y14" i="19"/>
  <c r="Z13" i="19"/>
  <c r="Y13" i="19"/>
  <c r="Z12" i="19"/>
  <c r="Y12" i="19"/>
  <c r="Z11" i="19"/>
  <c r="Y11" i="19"/>
  <c r="W20" i="19"/>
  <c r="V20" i="19"/>
  <c r="W19" i="19"/>
  <c r="V19" i="19"/>
  <c r="W18" i="19"/>
  <c r="V18" i="19"/>
  <c r="W17" i="19"/>
  <c r="V17" i="19"/>
  <c r="W16" i="19"/>
  <c r="V16" i="19"/>
  <c r="W15" i="19"/>
  <c r="V15" i="19"/>
  <c r="W14" i="19"/>
  <c r="V14" i="19"/>
  <c r="W13" i="19"/>
  <c r="V13" i="19"/>
  <c r="W12" i="19"/>
  <c r="V12" i="19"/>
  <c r="W11" i="19"/>
  <c r="V11" i="19"/>
  <c r="J10" i="13" l="1"/>
  <c r="V11" i="13"/>
  <c r="W11" i="13"/>
  <c r="Y11" i="13"/>
  <c r="Z11" i="13"/>
  <c r="V12" i="13"/>
  <c r="W12" i="13"/>
  <c r="Y12" i="13"/>
  <c r="Z12" i="13"/>
  <c r="V13" i="13"/>
  <c r="W13" i="13"/>
  <c r="Y13" i="13"/>
  <c r="Z13" i="13"/>
  <c r="V14" i="13"/>
  <c r="W14" i="13"/>
  <c r="Y14" i="13"/>
  <c r="Z14" i="13"/>
  <c r="V15" i="13"/>
  <c r="W15" i="13"/>
  <c r="Y15" i="13"/>
  <c r="Z15" i="13"/>
  <c r="V16" i="13"/>
  <c r="W16" i="13"/>
  <c r="Y16" i="13"/>
  <c r="Z16" i="13"/>
  <c r="V17" i="13"/>
  <c r="W17" i="13"/>
  <c r="Y17" i="13"/>
  <c r="Z17" i="13"/>
  <c r="V18" i="13"/>
  <c r="W18" i="13"/>
  <c r="Y18" i="13"/>
  <c r="Z18" i="13"/>
  <c r="V19" i="13"/>
  <c r="W19" i="13"/>
  <c r="Y19" i="13"/>
  <c r="Z19" i="13"/>
  <c r="V20" i="13"/>
  <c r="W20" i="13"/>
  <c r="Y20" i="13"/>
  <c r="Z20" i="13"/>
  <c r="W7" i="18" l="1"/>
  <c r="V7" i="18"/>
  <c r="U7" i="18"/>
  <c r="T7" i="18"/>
  <c r="S7" i="18"/>
  <c r="R7" i="18"/>
  <c r="Q7" i="18"/>
  <c r="P7" i="18"/>
  <c r="O7" i="18"/>
  <c r="N7" i="18"/>
  <c r="L7" i="18"/>
  <c r="K7" i="18"/>
  <c r="J7" i="18"/>
  <c r="I7" i="18"/>
  <c r="W4" i="18"/>
  <c r="V4" i="18"/>
  <c r="U4" i="18"/>
  <c r="T4" i="18"/>
  <c r="S4" i="18"/>
  <c r="R4" i="18"/>
  <c r="Q4" i="18"/>
  <c r="P4" i="18"/>
  <c r="O4" i="18"/>
  <c r="N4" i="18"/>
  <c r="L4" i="18"/>
  <c r="K4" i="18"/>
  <c r="J4" i="18"/>
  <c r="I4" i="18"/>
  <c r="Z21" i="14" l="1"/>
  <c r="Y21" i="14"/>
  <c r="W21" i="14"/>
  <c r="V21" i="14"/>
  <c r="Z20" i="14"/>
  <c r="Y20" i="14"/>
  <c r="W20" i="14"/>
  <c r="V20" i="14"/>
  <c r="Z19" i="14"/>
  <c r="Y19" i="14"/>
  <c r="W19" i="14"/>
  <c r="V19" i="14"/>
  <c r="Z18" i="14"/>
  <c r="Y18" i="14"/>
  <c r="W18" i="14"/>
  <c r="V18" i="14"/>
  <c r="Z17" i="14"/>
  <c r="Y17" i="14"/>
  <c r="W17" i="14"/>
  <c r="V17" i="14"/>
  <c r="Z16" i="14"/>
  <c r="Y16" i="14"/>
  <c r="W16" i="14"/>
  <c r="V16" i="14"/>
  <c r="Z15" i="14"/>
  <c r="Y15" i="14"/>
  <c r="W15" i="14"/>
  <c r="V15" i="14"/>
  <c r="Z14" i="14"/>
  <c r="Y14" i="14"/>
  <c r="W14" i="14"/>
  <c r="V14" i="14"/>
  <c r="Z13" i="14"/>
  <c r="Y13" i="14"/>
  <c r="W13" i="14"/>
  <c r="V13" i="14"/>
  <c r="Z12" i="14"/>
  <c r="Y12" i="14"/>
  <c r="W12" i="14"/>
  <c r="V12" i="14"/>
  <c r="J11" i="14"/>
  <c r="Z21" i="12"/>
  <c r="Y21" i="12"/>
  <c r="W21" i="12"/>
  <c r="V21" i="12"/>
  <c r="Z20" i="12"/>
  <c r="Y20" i="12"/>
  <c r="W20" i="12"/>
  <c r="V20" i="12"/>
  <c r="Z19" i="12"/>
  <c r="Y19" i="12"/>
  <c r="W19" i="12"/>
  <c r="V19" i="12"/>
  <c r="Z18" i="12"/>
  <c r="Y18" i="12"/>
  <c r="W18" i="12"/>
  <c r="V18" i="12"/>
  <c r="Z17" i="12"/>
  <c r="Y17" i="12"/>
  <c r="W17" i="12"/>
  <c r="V17" i="12"/>
  <c r="Z16" i="12"/>
  <c r="Y16" i="12"/>
  <c r="W16" i="12"/>
  <c r="V16" i="12"/>
  <c r="Z15" i="12"/>
  <c r="Y15" i="12"/>
  <c r="W15" i="12"/>
  <c r="V15" i="12"/>
  <c r="Z14" i="12"/>
  <c r="Y14" i="12"/>
  <c r="W14" i="12"/>
  <c r="V14" i="12"/>
  <c r="Z13" i="12"/>
  <c r="Y13" i="12"/>
  <c r="W13" i="12"/>
  <c r="V13" i="12"/>
  <c r="Z12" i="12"/>
  <c r="Y12" i="12"/>
  <c r="W12" i="12"/>
  <c r="V12" i="12"/>
  <c r="J11" i="12"/>
  <c r="A11" i="12"/>
  <c r="Z21" i="11"/>
  <c r="Y21" i="11"/>
  <c r="W21" i="11"/>
  <c r="V21" i="11"/>
  <c r="Z20" i="11"/>
  <c r="Y20" i="11"/>
  <c r="W20" i="11"/>
  <c r="V20" i="11"/>
  <c r="Z19" i="11"/>
  <c r="Y19" i="11"/>
  <c r="W19" i="11"/>
  <c r="V19" i="11"/>
  <c r="Z18" i="11"/>
  <c r="Y18" i="11"/>
  <c r="W18" i="11"/>
  <c r="V18" i="11"/>
  <c r="Z17" i="11"/>
  <c r="Y17" i="11"/>
  <c r="W17" i="11"/>
  <c r="V17" i="11"/>
  <c r="Z16" i="11"/>
  <c r="Y16" i="11"/>
  <c r="W16" i="11"/>
  <c r="V16" i="11"/>
  <c r="Z15" i="11"/>
  <c r="Y15" i="11"/>
  <c r="W15" i="11"/>
  <c r="V15" i="11"/>
  <c r="Z14" i="11"/>
  <c r="Y14" i="11"/>
  <c r="W14" i="11"/>
  <c r="V14" i="11"/>
  <c r="Z13" i="11"/>
  <c r="Y13" i="11"/>
  <c r="W13" i="11"/>
  <c r="V13" i="11"/>
  <c r="Z12" i="11"/>
  <c r="Y12" i="11"/>
  <c r="W12" i="11"/>
  <c r="V12" i="11"/>
  <c r="J11" i="11"/>
  <c r="A11" i="11"/>
  <c r="Z21" i="10"/>
  <c r="Y21" i="10"/>
  <c r="W21" i="10"/>
  <c r="V21" i="10"/>
  <c r="Z20" i="10"/>
  <c r="Y20" i="10"/>
  <c r="W20" i="10"/>
  <c r="V20" i="10"/>
  <c r="Z19" i="10"/>
  <c r="Y19" i="10"/>
  <c r="W19" i="10"/>
  <c r="V19" i="10"/>
  <c r="Z18" i="10"/>
  <c r="Y18" i="10"/>
  <c r="W18" i="10"/>
  <c r="V18" i="10"/>
  <c r="Z17" i="10"/>
  <c r="Y17" i="10"/>
  <c r="W17" i="10"/>
  <c r="V17" i="10"/>
  <c r="Z16" i="10"/>
  <c r="Y16" i="10"/>
  <c r="W16" i="10"/>
  <c r="V16" i="10"/>
  <c r="Z15" i="10"/>
  <c r="Y15" i="10"/>
  <c r="W15" i="10"/>
  <c r="V15" i="10"/>
  <c r="Z14" i="10"/>
  <c r="Y14" i="10"/>
  <c r="W14" i="10"/>
  <c r="V14" i="10"/>
  <c r="Z13" i="10"/>
  <c r="Y13" i="10"/>
  <c r="W13" i="10"/>
  <c r="V13" i="10"/>
  <c r="Z12" i="10"/>
  <c r="Y12" i="10"/>
  <c r="W12" i="10"/>
  <c r="V12" i="10"/>
  <c r="J11" i="10"/>
  <c r="A11" i="10"/>
  <c r="Z21" i="9"/>
  <c r="Y21" i="9"/>
  <c r="W21" i="9"/>
  <c r="V21" i="9"/>
  <c r="Z20" i="9"/>
  <c r="Y20" i="9"/>
  <c r="W20" i="9"/>
  <c r="V20" i="9"/>
  <c r="Z19" i="9"/>
  <c r="Y19" i="9"/>
  <c r="W19" i="9"/>
  <c r="V19" i="9"/>
  <c r="Z18" i="9"/>
  <c r="Y18" i="9"/>
  <c r="W18" i="9"/>
  <c r="V18" i="9"/>
  <c r="Z17" i="9"/>
  <c r="Y17" i="9"/>
  <c r="W17" i="9"/>
  <c r="V17" i="9"/>
  <c r="Z16" i="9"/>
  <c r="Y16" i="9"/>
  <c r="W16" i="9"/>
  <c r="V16" i="9"/>
  <c r="Z15" i="9"/>
  <c r="Y15" i="9"/>
  <c r="W15" i="9"/>
  <c r="V15" i="9"/>
  <c r="Z14" i="9"/>
  <c r="Y14" i="9"/>
  <c r="W14" i="9"/>
  <c r="V14" i="9"/>
  <c r="Z13" i="9"/>
  <c r="Y13" i="9"/>
  <c r="W13" i="9"/>
  <c r="V13" i="9"/>
  <c r="Z12" i="9"/>
  <c r="Y12" i="9"/>
  <c r="W12" i="9"/>
  <c r="V12" i="9"/>
  <c r="J11" i="9"/>
  <c r="A11" i="9"/>
  <c r="Z21" i="8"/>
  <c r="Y21" i="8"/>
  <c r="W21" i="8"/>
  <c r="V21" i="8"/>
  <c r="Z20" i="8"/>
  <c r="Y20" i="8"/>
  <c r="W20" i="8"/>
  <c r="V20" i="8"/>
  <c r="Z19" i="8"/>
  <c r="Y19" i="8"/>
  <c r="W19" i="8"/>
  <c r="V19" i="8"/>
  <c r="Z18" i="8"/>
  <c r="Y18" i="8"/>
  <c r="W18" i="8"/>
  <c r="V18" i="8"/>
  <c r="Z17" i="8"/>
  <c r="Y17" i="8"/>
  <c r="W17" i="8"/>
  <c r="V17" i="8"/>
  <c r="Z16" i="8"/>
  <c r="Y16" i="8"/>
  <c r="W16" i="8"/>
  <c r="V16" i="8"/>
  <c r="Z15" i="8"/>
  <c r="Y15" i="8"/>
  <c r="W15" i="8"/>
  <c r="V15" i="8"/>
  <c r="Z14" i="8"/>
  <c r="Y14" i="8"/>
  <c r="W14" i="8"/>
  <c r="V14" i="8"/>
  <c r="Z13" i="8"/>
  <c r="Y13" i="8"/>
  <c r="W13" i="8"/>
  <c r="V13" i="8"/>
  <c r="Z12" i="8"/>
  <c r="Y12" i="8"/>
  <c r="W12" i="8"/>
  <c r="V12" i="8"/>
  <c r="J11" i="8"/>
  <c r="A11" i="8"/>
  <c r="Z21" i="7"/>
  <c r="Y21" i="7"/>
  <c r="W21" i="7"/>
  <c r="V21" i="7"/>
  <c r="Z20" i="7"/>
  <c r="Y20" i="7"/>
  <c r="W20" i="7"/>
  <c r="V20" i="7"/>
  <c r="Z19" i="7"/>
  <c r="Y19" i="7"/>
  <c r="W19" i="7"/>
  <c r="V19" i="7"/>
  <c r="Z18" i="7"/>
  <c r="Y18" i="7"/>
  <c r="W18" i="7"/>
  <c r="V18" i="7"/>
  <c r="Z17" i="7"/>
  <c r="Y17" i="7"/>
  <c r="W17" i="7"/>
  <c r="V17" i="7"/>
  <c r="Z16" i="7"/>
  <c r="Y16" i="7"/>
  <c r="W16" i="7"/>
  <c r="V16" i="7"/>
  <c r="Z15" i="7"/>
  <c r="Y15" i="7"/>
  <c r="W15" i="7"/>
  <c r="V15" i="7"/>
  <c r="Z14" i="7"/>
  <c r="Y14" i="7"/>
  <c r="W14" i="7"/>
  <c r="V14" i="7"/>
  <c r="Z13" i="7"/>
  <c r="Y13" i="7"/>
  <c r="W13" i="7"/>
  <c r="V13" i="7"/>
  <c r="Z12" i="7"/>
  <c r="Y12" i="7"/>
  <c r="W12" i="7"/>
  <c r="V12" i="7"/>
  <c r="J11" i="7"/>
  <c r="A11" i="7"/>
  <c r="J11" i="1"/>
  <c r="A11" i="1"/>
  <c r="Z21" i="1"/>
  <c r="Z20" i="1"/>
  <c r="Z19" i="1"/>
  <c r="Z18" i="1"/>
  <c r="Z17" i="1"/>
  <c r="Z16" i="1"/>
  <c r="Z15" i="1"/>
  <c r="Z14" i="1"/>
  <c r="Z13" i="1"/>
  <c r="Z12" i="1"/>
  <c r="Y21" i="1"/>
  <c r="Y20" i="1"/>
  <c r="Y19" i="1"/>
  <c r="Y18" i="1"/>
  <c r="Y17" i="1"/>
  <c r="Y16" i="1"/>
  <c r="Y15" i="1"/>
  <c r="Y14" i="1"/>
  <c r="Y13" i="1"/>
  <c r="Y12" i="1"/>
  <c r="W21" i="1"/>
  <c r="W20" i="1"/>
  <c r="W19" i="1"/>
  <c r="W18" i="1"/>
  <c r="W17" i="1"/>
  <c r="W16" i="1"/>
  <c r="W15" i="1"/>
  <c r="W14" i="1"/>
  <c r="W13" i="1"/>
  <c r="W12" i="1"/>
  <c r="V21" i="1"/>
  <c r="V20" i="1"/>
  <c r="V19" i="1"/>
  <c r="V18" i="1"/>
  <c r="V17" i="1"/>
  <c r="V16" i="1"/>
  <c r="V15" i="1"/>
  <c r="V14" i="1"/>
  <c r="V13" i="1"/>
  <c r="V12" i="1"/>
</calcChain>
</file>

<file path=xl/sharedStrings.xml><?xml version="1.0" encoding="utf-8"?>
<sst xmlns="http://schemas.openxmlformats.org/spreadsheetml/2006/main" count="866" uniqueCount="136">
  <si>
    <t>Rating</t>
  </si>
  <si>
    <t>Share</t>
  </si>
  <si>
    <t>%</t>
  </si>
  <si>
    <t>15+</t>
  </si>
  <si>
    <t>Reach</t>
  </si>
  <si>
    <t>Název</t>
  </si>
  <si>
    <t>tisíce</t>
  </si>
  <si>
    <t>Kanál</t>
  </si>
  <si>
    <t>4–14</t>
  </si>
  <si>
    <t>M15+</t>
  </si>
  <si>
    <t>Ž15+</t>
  </si>
  <si>
    <t>Počet</t>
  </si>
  <si>
    <t>Období</t>
  </si>
  <si>
    <t>jaro 21</t>
  </si>
  <si>
    <t>Nova</t>
  </si>
  <si>
    <t>Prima</t>
  </si>
  <si>
    <t>Share CS</t>
  </si>
  <si>
    <t>15–34</t>
  </si>
  <si>
    <t>35–44</t>
  </si>
  <si>
    <t>45–54</t>
  </si>
  <si>
    <t>55+</t>
  </si>
  <si>
    <t>ZŠ+VYUČ</t>
  </si>
  <si>
    <t>pohlaví</t>
  </si>
  <si>
    <t>věk</t>
  </si>
  <si>
    <t>vzdělání</t>
  </si>
  <si>
    <t>ČT1</t>
  </si>
  <si>
    <t>10x</t>
  </si>
  <si>
    <t>jaro 20</t>
  </si>
  <si>
    <t>Kalendárium</t>
  </si>
  <si>
    <t>ČS filmový týdeník</t>
  </si>
  <si>
    <t>jaro 22</t>
  </si>
  <si>
    <t>podzim 22</t>
  </si>
  <si>
    <t>26x</t>
  </si>
  <si>
    <t>13x</t>
  </si>
  <si>
    <t>SŠ 15+</t>
  </si>
  <si>
    <t>VŠ 15+</t>
  </si>
  <si>
    <t>ČT2</t>
  </si>
  <si>
    <t>168 hodin</t>
  </si>
  <si>
    <t>23x</t>
  </si>
  <si>
    <t>Máte slovo s MJ</t>
  </si>
  <si>
    <t>24x</t>
  </si>
  <si>
    <t>Show Jana Krause</t>
  </si>
  <si>
    <t>25x</t>
  </si>
  <si>
    <t>Na Pavláska</t>
  </si>
  <si>
    <t>8x</t>
  </si>
  <si>
    <t>14x</t>
  </si>
  <si>
    <t>22x</t>
  </si>
  <si>
    <t>OVM 1. část</t>
  </si>
  <si>
    <t>Události v regionech</t>
  </si>
  <si>
    <t>Na lovu</t>
  </si>
  <si>
    <t>127x</t>
  </si>
  <si>
    <t>62x</t>
  </si>
  <si>
    <t>104x</t>
  </si>
  <si>
    <t>Studio 6</t>
  </si>
  <si>
    <t>Dobré ráno</t>
  </si>
  <si>
    <t>61x</t>
  </si>
  <si>
    <t>123x</t>
  </si>
  <si>
    <t>Skryté skvosty</t>
  </si>
  <si>
    <t>Barokní srdce Evropy</t>
  </si>
  <si>
    <t>12x</t>
  </si>
  <si>
    <t>Čtvrtá hvězda R</t>
  </si>
  <si>
    <t>Kouzelná školka</t>
  </si>
  <si>
    <t>ČT :D</t>
  </si>
  <si>
    <t>129x</t>
  </si>
  <si>
    <t>4 - 12</t>
  </si>
  <si>
    <t>Zprávičky</t>
  </si>
  <si>
    <t>65x</t>
  </si>
  <si>
    <t>91x</t>
  </si>
  <si>
    <t>181x</t>
  </si>
  <si>
    <t>4 - 9</t>
  </si>
  <si>
    <t>10 - 14</t>
  </si>
  <si>
    <t>Četnické humoreskyv R</t>
  </si>
  <si>
    <t>Hercule Poirot R</t>
  </si>
  <si>
    <t>Partie</t>
  </si>
  <si>
    <t>Zdroj: ATO - Nielsen Admosphere, 6.12.2022 Live+TS0-3</t>
  </si>
  <si>
    <t>Zdroj: Zdroj dat: PMT/KANTAR SLOVAKIA, 8.12.2022 Live+TS0-3</t>
  </si>
  <si>
    <t>Voľby prezidenta SR 2019 - rozhovory s kandidátmi</t>
  </si>
  <si>
    <t>Voľby prezidenta SR 2019 - diskusia</t>
  </si>
  <si>
    <t>Voľby prezidenta SR 2019 - štúdio 1.kolo - Volebná noc</t>
  </si>
  <si>
    <t>Voľby prezidenta SR 2019 - štúdio 1.kolo</t>
  </si>
  <si>
    <t>Voľby prezidenta SR 2019 - diskusia s dvoma kandidátmi</t>
  </si>
  <si>
    <t>Voľby prezidenta SR 2019 - 2.kolo - DUEL</t>
  </si>
  <si>
    <t>Voľby prezidenta SR 2019 - štúdio 2.kolo - Volebná noc</t>
  </si>
  <si>
    <t>Voľby prezidenta SR 2019 - štúdio 2.kolo</t>
  </si>
  <si>
    <t>Začiatok</t>
  </si>
  <si>
    <t>Trvanie</t>
  </si>
  <si>
    <t>0016:17</t>
  </si>
  <si>
    <t>0016:25</t>
  </si>
  <si>
    <t>0024:02</t>
  </si>
  <si>
    <t>0015:32</t>
  </si>
  <si>
    <t>0023:03</t>
  </si>
  <si>
    <t>0024:16</t>
  </si>
  <si>
    <t>0091:53</t>
  </si>
  <si>
    <t>0087:45</t>
  </si>
  <si>
    <t>0099:34</t>
  </si>
  <si>
    <t>0060:26</t>
  </si>
  <si>
    <t>0030:02</t>
  </si>
  <si>
    <t>0064:00</t>
  </si>
  <si>
    <t>0066:24</t>
  </si>
  <si>
    <t>0061:16</t>
  </si>
  <si>
    <t>0249:23</t>
  </si>
  <si>
    <t>0197:56</t>
  </si>
  <si>
    <t>Titul</t>
  </si>
  <si>
    <t>TV kanál</t>
  </si>
  <si>
    <t>Premiéra</t>
  </si>
  <si>
    <t>Datum</t>
  </si>
  <si>
    <t>Den v týdnu</t>
  </si>
  <si>
    <t>Čas od</t>
  </si>
  <si>
    <t>Čas do</t>
  </si>
  <si>
    <t>Délka</t>
  </si>
  <si>
    <t>Rating 000</t>
  </si>
  <si>
    <t>Reach 000</t>
  </si>
  <si>
    <t>ZŠ+Vy 15+</t>
  </si>
  <si>
    <t>Prezidentská debata</t>
  </si>
  <si>
    <t>ČT1 + ČT24</t>
  </si>
  <si>
    <t>premiéra</t>
  </si>
  <si>
    <t>čtvrtek</t>
  </si>
  <si>
    <t>-</t>
  </si>
  <si>
    <t xml:space="preserve">   Prezidentská debata</t>
  </si>
  <si>
    <t>ČT24</t>
  </si>
  <si>
    <t>Prezidentský duel - finále</t>
  </si>
  <si>
    <t xml:space="preserve">   Prezidentský duel - finále</t>
  </si>
  <si>
    <t>zdroj: ATO – Nielsen Admosphere, ke dni: 9. 12. 2022, živá v TV + TS0–3</t>
  </si>
  <si>
    <t>pozn. Prezidentská debata byla před 1. kolem volby, prezidentský duel před 2. kolem</t>
  </si>
  <si>
    <t>Dabing Street R</t>
  </si>
  <si>
    <t>poznámka: Období vysílání: Čtvrtá hvězda 19. 1. – 23. 2. 2022, Dabing Street 2. 3. – 6. 4. 2022</t>
  </si>
  <si>
    <t>Zdroj: ATO - Nielsen Admosphere, 12. 12. 2022 Live+TS0-3</t>
  </si>
  <si>
    <t>Peče celá země</t>
  </si>
  <si>
    <t>Zdroj: ATO - Nielsen, 9. 1. 2023 Live+TS0-3</t>
  </si>
  <si>
    <t>celý 20</t>
  </si>
  <si>
    <t>36x</t>
  </si>
  <si>
    <t>MasterChef Česko</t>
  </si>
  <si>
    <t>7 pádů Honzy Dědka</t>
  </si>
  <si>
    <t>16x</t>
  </si>
  <si>
    <t>Období vysílání: Show Jana Krause 12. 1. – 29. 6. 2022 (jaro), 31. 8. – 14. 12. 2022 (podzim); 7 pádů Honzy Dědka 18. 1. – 21. 6. 2022 (jaro), 30. 8. – 13. 12. 2022 (podzim)</t>
  </si>
  <si>
    <t>Období vysílání: Peče celá země 4. 1. – 14. 3. 2020, MasterChef Česko 5. 2. – 3. 11.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</si>
</sst>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.mm\.yyyy"/>
    <numFmt numFmtId="165" formatCode="hh\:mm\:ss"/>
    <numFmt numFmtId="166" formatCode="[hh]\:mm\:ss"/>
    <numFmt numFmtId="167" formatCode="#,##0.0"/>
    <numFmt numFmtId="168" formatCode="#,###"/>
    <numFmt numFmtId="169" formatCode="h:mm;@"/>
  </numFmts>
  <fonts count="16" x14ac:knownFonts="1">
    <font>
      <sz val="10"/>
      <name val="Arial"/>
    </font>
    <font>
      <sz val="8"/>
      <color indexed="8"/>
      <name val="Arial"/>
      <family val="2"/>
      <charset val="238"/>
    </font>
    <font>
      <sz val="8"/>
      <color indexed="39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0"/>
      <name val="Segoe UI"/>
      <family val="2"/>
      <charset val="238"/>
    </font>
    <font>
      <b/>
      <sz val="10"/>
      <name val="Segoe UI"/>
      <family val="2"/>
      <charset val="238"/>
    </font>
    <font>
      <i/>
      <sz val="10"/>
      <name val="Segoe UI"/>
      <family val="2"/>
      <charset val="238"/>
    </font>
    <font>
      <b/>
      <sz val="8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1">
    <xf numFmtId="0" fontId="0" fillId="0" borderId="0"/>
    <xf numFmtId="49" fontId="1" fillId="2" borderId="1" applyProtection="0">
      <alignment horizontal="left" vertical="top"/>
    </xf>
    <xf numFmtId="49" fontId="1" fillId="3" borderId="2" applyProtection="0">
      <alignment horizontal="left" vertical="top"/>
    </xf>
    <xf numFmtId="164" fontId="1" fillId="3" borderId="2" applyProtection="0">
      <alignment horizontal="left" vertical="top"/>
    </xf>
    <xf numFmtId="165" fontId="1" fillId="3" borderId="2" applyProtection="0">
      <alignment horizontal="right" vertical="top"/>
    </xf>
    <xf numFmtId="166" fontId="1" fillId="3" borderId="2" applyProtection="0">
      <alignment horizontal="right" vertical="top"/>
    </xf>
    <xf numFmtId="167" fontId="1" fillId="3" borderId="2" applyProtection="0">
      <alignment horizontal="right" vertical="top"/>
    </xf>
    <xf numFmtId="168" fontId="1" fillId="3" borderId="2" applyProtection="0">
      <alignment horizontal="right" vertical="top"/>
    </xf>
    <xf numFmtId="4" fontId="1" fillId="3" borderId="2" applyProtection="0">
      <alignment horizontal="right" vertical="top"/>
    </xf>
    <xf numFmtId="49" fontId="1" fillId="4" borderId="2" applyProtection="0">
      <alignment horizontal="left" vertical="top"/>
    </xf>
    <xf numFmtId="164" fontId="1" fillId="4" borderId="2" applyProtection="0">
      <alignment horizontal="left" vertical="top"/>
    </xf>
    <xf numFmtId="165" fontId="1" fillId="4" borderId="2" applyProtection="0">
      <alignment horizontal="right" vertical="top"/>
    </xf>
    <xf numFmtId="49" fontId="1" fillId="2" borderId="3" applyProtection="0">
      <alignment horizontal="left" vertical="top"/>
    </xf>
    <xf numFmtId="166" fontId="1" fillId="4" borderId="2" applyProtection="0">
      <alignment horizontal="right" vertical="top"/>
    </xf>
    <xf numFmtId="167" fontId="1" fillId="4" borderId="2" applyProtection="0">
      <alignment horizontal="right" vertical="top"/>
    </xf>
    <xf numFmtId="168" fontId="1" fillId="4" borderId="2" applyProtection="0">
      <alignment horizontal="right" vertical="top"/>
    </xf>
    <xf numFmtId="4" fontId="1" fillId="4" borderId="2" applyProtection="0">
      <alignment horizontal="right" vertical="top"/>
    </xf>
    <xf numFmtId="49" fontId="2" fillId="5" borderId="2" applyProtection="0">
      <alignment horizontal="left" vertical="top"/>
    </xf>
    <xf numFmtId="165" fontId="2" fillId="5" borderId="2" applyProtection="0">
      <alignment horizontal="right" vertical="top"/>
    </xf>
    <xf numFmtId="166" fontId="2" fillId="5" borderId="2" applyProtection="0">
      <alignment horizontal="right" vertical="top"/>
    </xf>
    <xf numFmtId="167" fontId="2" fillId="5" borderId="2" applyProtection="0">
      <alignment horizontal="right" vertical="top"/>
    </xf>
    <xf numFmtId="168" fontId="2" fillId="5" borderId="2" applyProtection="0">
      <alignment horizontal="right" vertical="top"/>
    </xf>
    <xf numFmtId="4" fontId="2" fillId="5" borderId="2" applyProtection="0">
      <alignment horizontal="right" vertical="top"/>
    </xf>
    <xf numFmtId="49" fontId="1" fillId="2" borderId="4" applyProtection="0">
      <alignment horizontal="left" vertical="top" wrapText="1"/>
    </xf>
    <xf numFmtId="49" fontId="1" fillId="2" borderId="5" applyProtection="0">
      <alignment horizontal="left" vertical="top" wrapText="1"/>
    </xf>
    <xf numFmtId="49" fontId="1" fillId="2" borderId="6" applyProtection="0">
      <alignment horizontal="left" vertical="top"/>
    </xf>
    <xf numFmtId="49" fontId="1" fillId="2" borderId="7" applyProtection="0">
      <alignment horizontal="left" vertical="top"/>
    </xf>
    <xf numFmtId="49" fontId="1" fillId="2" borderId="4" applyProtection="0">
      <alignment horizontal="left" vertical="top" wrapText="1"/>
    </xf>
    <xf numFmtId="49" fontId="1" fillId="2" borderId="5" applyProtection="0">
      <alignment horizontal="left" vertical="top" wrapText="1"/>
    </xf>
    <xf numFmtId="49" fontId="1" fillId="2" borderId="7" applyProtection="0">
      <alignment horizontal="center" vertical="top"/>
    </xf>
    <xf numFmtId="0" fontId="12" fillId="9" borderId="17" applyNumberFormat="0" applyFont="0" applyProtection="0">
      <alignment horizontal="center" vertical="center"/>
    </xf>
  </cellStyleXfs>
  <cellXfs count="133">
    <xf numFmtId="0" fontId="0" fillId="0" borderId="0" xfId="0"/>
    <xf numFmtId="49" fontId="3" fillId="2" borderId="1" xfId="12" applyNumberFormat="1" applyFont="1" applyBorder="1" applyAlignment="1">
      <alignment horizontal="center" vertical="center"/>
    </xf>
    <xf numFmtId="49" fontId="3" fillId="2" borderId="1" xfId="23" applyNumberFormat="1" applyFont="1" applyBorder="1" applyAlignment="1">
      <alignment horizontal="center" vertical="center" wrapText="1"/>
    </xf>
    <xf numFmtId="49" fontId="3" fillId="2" borderId="6" xfId="26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49" fontId="3" fillId="0" borderId="7" xfId="9" applyNumberFormat="1" applyFont="1" applyFill="1" applyBorder="1">
      <alignment horizontal="left" vertical="top"/>
    </xf>
    <xf numFmtId="164" fontId="3" fillId="0" borderId="7" xfId="10" applyNumberFormat="1" applyFont="1" applyFill="1" applyBorder="1" applyAlignment="1">
      <alignment horizontal="center" vertical="top"/>
    </xf>
    <xf numFmtId="165" fontId="3" fillId="0" borderId="7" xfId="11" applyNumberFormat="1" applyFont="1" applyFill="1" applyBorder="1" applyAlignment="1">
      <alignment horizontal="center" vertical="top"/>
    </xf>
    <xf numFmtId="167" fontId="3" fillId="0" borderId="7" xfId="14" applyNumberFormat="1" applyFont="1" applyFill="1" applyBorder="1" applyAlignment="1">
      <alignment horizontal="right" vertical="top" indent="1"/>
    </xf>
    <xf numFmtId="168" fontId="3" fillId="0" borderId="7" xfId="15" applyNumberFormat="1" applyFont="1" applyFill="1" applyBorder="1" applyAlignment="1">
      <alignment horizontal="right" vertical="top" indent="1"/>
    </xf>
    <xf numFmtId="4" fontId="3" fillId="0" borderId="7" xfId="16" applyNumberFormat="1" applyFont="1" applyFill="1" applyBorder="1" applyAlignment="1">
      <alignment horizontal="right" vertical="top" indent="1"/>
    </xf>
    <xf numFmtId="4" fontId="3" fillId="0" borderId="3" xfId="16" applyNumberFormat="1" applyFont="1" applyFill="1" applyBorder="1" applyAlignment="1">
      <alignment horizontal="right" vertical="top" indent="1"/>
    </xf>
    <xf numFmtId="4" fontId="3" fillId="0" borderId="5" xfId="16" applyNumberFormat="1" applyFont="1" applyFill="1" applyBorder="1" applyAlignment="1">
      <alignment horizontal="right" vertical="top" indent="1"/>
    </xf>
    <xf numFmtId="4" fontId="3" fillId="0" borderId="13" xfId="16" applyNumberFormat="1" applyFont="1" applyFill="1" applyBorder="1" applyAlignment="1">
      <alignment horizontal="right" vertical="top" indent="1"/>
    </xf>
    <xf numFmtId="4" fontId="3" fillId="0" borderId="14" xfId="16" applyNumberFormat="1" applyFont="1" applyFill="1" applyBorder="1" applyAlignment="1">
      <alignment horizontal="right" vertical="top" indent="1"/>
    </xf>
    <xf numFmtId="49" fontId="3" fillId="6" borderId="1" xfId="23" applyNumberFormat="1" applyFont="1" applyFill="1" applyBorder="1" applyAlignment="1">
      <alignment horizontal="center" vertical="center" wrapText="1"/>
    </xf>
    <xf numFmtId="49" fontId="3" fillId="6" borderId="9" xfId="23" applyNumberFormat="1" applyFont="1" applyFill="1" applyBorder="1" applyAlignment="1">
      <alignment horizontal="center" vertical="center" wrapText="1"/>
    </xf>
    <xf numFmtId="49" fontId="3" fillId="7" borderId="11" xfId="23" applyNumberFormat="1" applyFont="1" applyFill="1" applyBorder="1" applyAlignment="1">
      <alignment horizontal="center" vertical="center" wrapText="1"/>
    </xf>
    <xf numFmtId="49" fontId="3" fillId="7" borderId="1" xfId="23" applyNumberFormat="1" applyFont="1" applyFill="1" applyBorder="1" applyAlignment="1">
      <alignment horizontal="center" vertical="center" wrapText="1"/>
    </xf>
    <xf numFmtId="49" fontId="3" fillId="7" borderId="12" xfId="23" applyNumberFormat="1" applyFont="1" applyFill="1" applyBorder="1" applyAlignment="1">
      <alignment horizontal="center" vertical="center" wrapText="1"/>
    </xf>
    <xf numFmtId="49" fontId="3" fillId="8" borderId="10" xfId="23" applyNumberFormat="1" applyFont="1" applyFill="1" applyBorder="1" applyAlignment="1">
      <alignment horizontal="center" vertical="center" wrapText="1"/>
    </xf>
    <xf numFmtId="49" fontId="3" fillId="8" borderId="1" xfId="23" applyNumberFormat="1" applyFont="1" applyFill="1" applyBorder="1" applyAlignment="1">
      <alignment horizontal="center" vertical="center" wrapText="1"/>
    </xf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0" fontId="9" fillId="0" borderId="0" xfId="0" applyFont="1"/>
    <xf numFmtId="49" fontId="5" fillId="0" borderId="0" xfId="0" applyNumberFormat="1" applyFont="1"/>
    <xf numFmtId="0" fontId="10" fillId="0" borderId="0" xfId="0" applyFont="1"/>
    <xf numFmtId="49" fontId="3" fillId="0" borderId="0" xfId="9" applyNumberFormat="1" applyFont="1" applyFill="1" applyBorder="1">
      <alignment horizontal="left" vertical="top"/>
    </xf>
    <xf numFmtId="164" fontId="3" fillId="0" borderId="0" xfId="10" applyNumberFormat="1" applyFont="1" applyFill="1" applyBorder="1" applyAlignment="1">
      <alignment horizontal="center" vertical="top"/>
    </xf>
    <xf numFmtId="167" fontId="3" fillId="0" borderId="0" xfId="14" applyNumberFormat="1" applyFont="1" applyFill="1" applyBorder="1" applyAlignment="1">
      <alignment horizontal="right" vertical="top" indent="1"/>
    </xf>
    <xf numFmtId="168" fontId="3" fillId="0" borderId="0" xfId="15" applyNumberFormat="1" applyFont="1" applyFill="1" applyBorder="1" applyAlignment="1">
      <alignment horizontal="right" vertical="top" indent="1"/>
    </xf>
    <xf numFmtId="4" fontId="3" fillId="0" borderId="0" xfId="16" applyNumberFormat="1" applyFont="1" applyFill="1" applyBorder="1" applyAlignment="1">
      <alignment horizontal="right" vertical="top" indent="1"/>
    </xf>
    <xf numFmtId="1" fontId="3" fillId="0" borderId="0" xfId="10" applyNumberFormat="1" applyFont="1" applyFill="1" applyBorder="1" applyAlignment="1">
      <alignment horizontal="center" vertical="top"/>
    </xf>
    <xf numFmtId="1" fontId="0" fillId="0" borderId="0" xfId="0" applyNumberFormat="1" applyAlignment="1">
      <alignment horizontal="center"/>
    </xf>
    <xf numFmtId="49" fontId="1" fillId="0" borderId="7" xfId="9" applyNumberFormat="1" applyFont="1" applyFill="1" applyBorder="1">
      <alignment horizontal="left" vertical="top"/>
    </xf>
    <xf numFmtId="164" fontId="1" fillId="0" borderId="7" xfId="10" applyNumberFormat="1" applyFont="1" applyFill="1" applyBorder="1" applyAlignment="1">
      <alignment horizontal="center" vertical="top"/>
    </xf>
    <xf numFmtId="1" fontId="1" fillId="0" borderId="7" xfId="10" applyNumberFormat="1" applyFont="1" applyFill="1" applyBorder="1" applyAlignment="1">
      <alignment horizontal="center" vertical="top"/>
    </xf>
    <xf numFmtId="167" fontId="1" fillId="0" borderId="7" xfId="14" applyNumberFormat="1" applyFont="1" applyFill="1" applyBorder="1" applyAlignment="1">
      <alignment horizontal="right" vertical="top" indent="1"/>
    </xf>
    <xf numFmtId="168" fontId="1" fillId="0" borderId="7" xfId="15" applyNumberFormat="1" applyFont="1" applyFill="1" applyBorder="1" applyAlignment="1">
      <alignment horizontal="right" vertical="top" indent="1"/>
    </xf>
    <xf numFmtId="4" fontId="1" fillId="0" borderId="7" xfId="16" applyNumberFormat="1" applyFont="1" applyFill="1" applyBorder="1" applyAlignment="1">
      <alignment horizontal="right" vertical="top" indent="1"/>
    </xf>
    <xf numFmtId="0" fontId="11" fillId="0" borderId="0" xfId="0" applyFont="1"/>
    <xf numFmtId="49" fontId="1" fillId="0" borderId="0" xfId="9" applyNumberFormat="1" applyFont="1" applyFill="1" applyBorder="1">
      <alignment horizontal="left" vertical="top"/>
    </xf>
    <xf numFmtId="164" fontId="1" fillId="0" borderId="0" xfId="10" applyNumberFormat="1" applyFont="1" applyFill="1" applyBorder="1" applyAlignment="1">
      <alignment horizontal="center" vertical="top"/>
    </xf>
    <xf numFmtId="1" fontId="1" fillId="0" borderId="0" xfId="10" applyNumberFormat="1" applyFont="1" applyFill="1" applyBorder="1" applyAlignment="1">
      <alignment horizontal="center" vertical="top"/>
    </xf>
    <xf numFmtId="167" fontId="1" fillId="0" borderId="0" xfId="14" applyNumberFormat="1" applyFont="1" applyFill="1" applyBorder="1" applyAlignment="1">
      <alignment horizontal="right" vertical="top" indent="1"/>
    </xf>
    <xf numFmtId="168" fontId="1" fillId="0" borderId="0" xfId="15" applyNumberFormat="1" applyFont="1" applyFill="1" applyBorder="1" applyAlignment="1">
      <alignment horizontal="right" vertical="top" indent="1"/>
    </xf>
    <xf numFmtId="4" fontId="1" fillId="0" borderId="0" xfId="16" applyNumberFormat="1" applyFont="1" applyFill="1" applyBorder="1" applyAlignment="1">
      <alignment horizontal="right" vertical="top" indent="1"/>
    </xf>
    <xf numFmtId="167" fontId="1" fillId="0" borderId="7" xfId="16" applyNumberFormat="1" applyFont="1" applyFill="1" applyBorder="1" applyAlignment="1">
      <alignment horizontal="right" vertical="top" indent="1"/>
    </xf>
    <xf numFmtId="167" fontId="1" fillId="0" borderId="3" xfId="16" applyNumberFormat="1" applyFont="1" applyFill="1" applyBorder="1" applyAlignment="1">
      <alignment horizontal="right" vertical="top" indent="1"/>
    </xf>
    <xf numFmtId="167" fontId="1" fillId="0" borderId="13" xfId="16" applyNumberFormat="1" applyFont="1" applyFill="1" applyBorder="1" applyAlignment="1">
      <alignment horizontal="right" vertical="top" indent="1"/>
    </xf>
    <xf numFmtId="167" fontId="1" fillId="0" borderId="14" xfId="16" applyNumberFormat="1" applyFont="1" applyFill="1" applyBorder="1" applyAlignment="1">
      <alignment horizontal="right" vertical="top" indent="1"/>
    </xf>
    <xf numFmtId="167" fontId="1" fillId="0" borderId="5" xfId="16" applyNumberFormat="1" applyFont="1" applyFill="1" applyBorder="1" applyAlignment="1">
      <alignment horizontal="right" vertical="top" indent="1"/>
    </xf>
    <xf numFmtId="169" fontId="1" fillId="0" borderId="7" xfId="11" applyNumberFormat="1" applyFont="1" applyFill="1" applyBorder="1" applyAlignment="1">
      <alignment horizontal="center" vertical="top"/>
    </xf>
    <xf numFmtId="169" fontId="1" fillId="0" borderId="0" xfId="11" applyNumberFormat="1" applyFont="1" applyFill="1" applyBorder="1" applyAlignment="1">
      <alignment horizontal="center" vertical="top"/>
    </xf>
    <xf numFmtId="169" fontId="3" fillId="0" borderId="0" xfId="11" applyNumberFormat="1" applyFont="1" applyFill="1" applyBorder="1" applyAlignment="1">
      <alignment horizontal="center" vertical="top"/>
    </xf>
    <xf numFmtId="169" fontId="0" fillId="0" borderId="0" xfId="0" applyNumberFormat="1" applyAlignment="1">
      <alignment horizontal="center"/>
    </xf>
    <xf numFmtId="169" fontId="3" fillId="2" borderId="1" xfId="1" applyNumberFormat="1" applyFont="1" applyAlignment="1">
      <alignment horizontal="center" vertical="center"/>
    </xf>
    <xf numFmtId="169" fontId="3" fillId="2" borderId="8" xfId="1" applyNumberFormat="1" applyFont="1" applyBorder="1" applyAlignment="1">
      <alignment horizontal="center" vertical="center"/>
    </xf>
    <xf numFmtId="169" fontId="3" fillId="2" borderId="6" xfId="1" applyNumberFormat="1" applyFont="1" applyBorder="1" applyAlignment="1">
      <alignment horizontal="center" vertical="center"/>
    </xf>
    <xf numFmtId="169" fontId="1" fillId="0" borderId="7" xfId="11" quotePrefix="1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3" fillId="6" borderId="17" xfId="30" applyFont="1" applyFill="1">
      <alignment horizontal="center" vertical="center"/>
    </xf>
    <xf numFmtId="0" fontId="13" fillId="7" borderId="17" xfId="30" applyFont="1" applyFill="1">
      <alignment horizontal="center" vertical="center"/>
    </xf>
    <xf numFmtId="0" fontId="13" fillId="8" borderId="17" xfId="30" applyFont="1" applyFill="1">
      <alignment horizontal="center" vertical="center"/>
    </xf>
    <xf numFmtId="0" fontId="0" fillId="11" borderId="17" xfId="8" applyNumberFormat="1" applyFont="1" applyFill="1" applyBorder="1" applyAlignment="1">
      <alignment horizontal="left" vertical="center"/>
    </xf>
    <xf numFmtId="0" fontId="0" fillId="11" borderId="17" xfId="3" applyNumberFormat="1" applyFont="1" applyFill="1" applyBorder="1" applyAlignment="1">
      <alignment horizontal="center" vertical="center"/>
    </xf>
    <xf numFmtId="0" fontId="0" fillId="11" borderId="17" xfId="6" applyNumberFormat="1" applyFont="1" applyFill="1" applyBorder="1" applyAlignment="1">
      <alignment horizontal="center" vertical="center"/>
    </xf>
    <xf numFmtId="14" fontId="0" fillId="11" borderId="17" xfId="29" applyNumberFormat="1" applyFont="1" applyFill="1" applyBorder="1" applyAlignment="1">
      <alignment horizontal="center" vertical="center"/>
    </xf>
    <xf numFmtId="0" fontId="12" fillId="11" borderId="17" xfId="5" applyNumberFormat="1" applyFont="1" applyFill="1" applyBorder="1" applyAlignment="1">
      <alignment horizontal="center" vertical="center"/>
    </xf>
    <xf numFmtId="0" fontId="12" fillId="11" borderId="17" xfId="30" quotePrefix="1" applyFill="1" applyAlignment="1">
      <alignment horizontal="center" vertical="center" wrapText="1"/>
    </xf>
    <xf numFmtId="167" fontId="12" fillId="11" borderId="22" xfId="30" applyNumberFormat="1" applyFill="1" applyBorder="1">
      <alignment horizontal="center" vertical="center"/>
    </xf>
    <xf numFmtId="3" fontId="12" fillId="11" borderId="22" xfId="30" applyNumberFormat="1" applyFill="1" applyBorder="1">
      <alignment horizontal="center" vertical="center"/>
    </xf>
    <xf numFmtId="2" fontId="12" fillId="11" borderId="22" xfId="30" applyNumberFormat="1" applyFill="1" applyBorder="1">
      <alignment horizontal="center" vertical="center"/>
    </xf>
    <xf numFmtId="0" fontId="12" fillId="0" borderId="0" xfId="0" applyFont="1" applyAlignment="1">
      <alignment horizontal="center"/>
    </xf>
    <xf numFmtId="0" fontId="12" fillId="3" borderId="17" xfId="8" applyNumberFormat="1" applyFont="1" applyBorder="1" applyAlignment="1">
      <alignment horizontal="left" vertical="center"/>
    </xf>
    <xf numFmtId="0" fontId="0" fillId="3" borderId="17" xfId="3" applyNumberFormat="1" applyFont="1" applyBorder="1" applyAlignment="1">
      <alignment horizontal="center" vertical="center"/>
    </xf>
    <xf numFmtId="0" fontId="0" fillId="3" borderId="17" xfId="6" applyNumberFormat="1" applyFont="1" applyBorder="1" applyAlignment="1">
      <alignment horizontal="center" vertical="center"/>
    </xf>
    <xf numFmtId="14" fontId="0" fillId="2" borderId="17" xfId="29" applyNumberFormat="1" applyFont="1" applyBorder="1" applyAlignment="1">
      <alignment horizontal="center" vertical="center"/>
    </xf>
    <xf numFmtId="0" fontId="0" fillId="3" borderId="17" xfId="5" applyNumberFormat="1" applyFont="1" applyBorder="1" applyAlignment="1">
      <alignment horizontal="center" vertical="center"/>
    </xf>
    <xf numFmtId="21" fontId="0" fillId="4" borderId="17" xfId="9" applyNumberFormat="1" applyFont="1" applyBorder="1" applyAlignment="1">
      <alignment horizontal="center" vertical="center"/>
    </xf>
    <xf numFmtId="21" fontId="0" fillId="4" borderId="17" xfId="10" applyNumberFormat="1" applyFont="1" applyBorder="1" applyAlignment="1">
      <alignment horizontal="center" vertical="center"/>
    </xf>
    <xf numFmtId="46" fontId="0" fillId="4" borderId="17" xfId="11" applyNumberFormat="1" applyFont="1" applyBorder="1" applyAlignment="1">
      <alignment horizontal="center" vertical="center"/>
    </xf>
    <xf numFmtId="167" fontId="0" fillId="4" borderId="17" xfId="13" applyNumberFormat="1" applyFont="1" applyBorder="1" applyAlignment="1">
      <alignment horizontal="center" vertical="center"/>
    </xf>
    <xf numFmtId="3" fontId="0" fillId="4" borderId="17" xfId="14" applyNumberFormat="1" applyFont="1" applyBorder="1" applyAlignment="1">
      <alignment horizontal="center" vertical="center"/>
    </xf>
    <xf numFmtId="2" fontId="0" fillId="4" borderId="17" xfId="15" applyNumberFormat="1" applyFont="1" applyBorder="1" applyAlignment="1">
      <alignment horizontal="center" vertical="center"/>
    </xf>
    <xf numFmtId="3" fontId="0" fillId="4" borderId="17" xfId="16" applyNumberFormat="1" applyFont="1" applyBorder="1" applyAlignment="1">
      <alignment horizontal="center" vertical="center"/>
    </xf>
    <xf numFmtId="2" fontId="0" fillId="4" borderId="17" xfId="13" applyNumberFormat="1" applyFont="1" applyBorder="1" applyAlignment="1">
      <alignment horizontal="center" vertical="center"/>
    </xf>
    <xf numFmtId="0" fontId="12" fillId="11" borderId="17" xfId="8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2" fontId="11" fillId="0" borderId="0" xfId="0" applyNumberFormat="1" applyFont="1"/>
    <xf numFmtId="49" fontId="10" fillId="0" borderId="0" xfId="0" applyNumberFormat="1" applyFont="1"/>
    <xf numFmtId="0" fontId="7" fillId="0" borderId="0" xfId="0" applyFont="1" applyBorder="1"/>
    <xf numFmtId="2" fontId="7" fillId="0" borderId="0" xfId="0" applyNumberFormat="1" applyFont="1" applyBorder="1"/>
    <xf numFmtId="4" fontId="15" fillId="0" borderId="0" xfId="16" applyNumberFormat="1" applyFont="1" applyFill="1" applyBorder="1" applyAlignment="1">
      <alignment horizontal="right" vertical="top" indent="1"/>
    </xf>
    <xf numFmtId="49" fontId="3" fillId="2" borderId="1" xfId="1" applyNumberFormat="1" applyFont="1" applyAlignment="1">
      <alignment horizontal="center" vertical="center"/>
    </xf>
    <xf numFmtId="49" fontId="3" fillId="2" borderId="8" xfId="1" applyNumberFormat="1" applyFont="1" applyBorder="1" applyAlignment="1">
      <alignment horizontal="center" vertical="center"/>
    </xf>
    <xf numFmtId="49" fontId="3" fillId="2" borderId="6" xfId="1" applyNumberFormat="1" applyFont="1" applyBorder="1" applyAlignment="1">
      <alignment horizontal="center" vertical="center"/>
    </xf>
    <xf numFmtId="49" fontId="3" fillId="2" borderId="3" xfId="12" applyNumberFormat="1" applyFont="1" applyBorder="1" applyAlignment="1">
      <alignment horizontal="center" vertical="center"/>
    </xf>
    <xf numFmtId="49" fontId="3" fillId="2" borderId="4" xfId="12" applyNumberFormat="1" applyFont="1" applyBorder="1" applyAlignment="1">
      <alignment horizontal="center" vertical="center"/>
    </xf>
    <xf numFmtId="49" fontId="3" fillId="2" borderId="5" xfId="12" applyNumberFormat="1" applyFont="1" applyBorder="1" applyAlignment="1">
      <alignment horizontal="center" vertical="center"/>
    </xf>
    <xf numFmtId="49" fontId="3" fillId="2" borderId="3" xfId="23" applyNumberFormat="1" applyFont="1" applyBorder="1" applyAlignment="1">
      <alignment horizontal="center" vertical="center" wrapText="1"/>
    </xf>
    <xf numFmtId="49" fontId="3" fillId="2" borderId="4" xfId="23" applyNumberFormat="1" applyFont="1" applyBorder="1" applyAlignment="1">
      <alignment horizontal="center" vertical="center" wrapText="1"/>
    </xf>
    <xf numFmtId="49" fontId="3" fillId="6" borderId="3" xfId="23" applyNumberFormat="1" applyFont="1" applyFill="1" applyBorder="1" applyAlignment="1">
      <alignment horizontal="center" vertical="center" wrapText="1"/>
    </xf>
    <xf numFmtId="49" fontId="3" fillId="6" borderId="15" xfId="23" applyNumberFormat="1" applyFont="1" applyFill="1" applyBorder="1" applyAlignment="1">
      <alignment horizontal="center" vertical="center" wrapText="1"/>
    </xf>
    <xf numFmtId="49" fontId="3" fillId="7" borderId="16" xfId="23" applyNumberFormat="1" applyFont="1" applyFill="1" applyBorder="1" applyAlignment="1">
      <alignment horizontal="center" vertical="center" wrapText="1"/>
    </xf>
    <xf numFmtId="49" fontId="3" fillId="7" borderId="4" xfId="23" applyNumberFormat="1" applyFont="1" applyFill="1" applyBorder="1" applyAlignment="1">
      <alignment horizontal="center" vertical="center" wrapText="1"/>
    </xf>
    <xf numFmtId="49" fontId="3" fillId="7" borderId="15" xfId="23" applyNumberFormat="1" applyFont="1" applyFill="1" applyBorder="1" applyAlignment="1">
      <alignment horizontal="center" vertical="center" wrapText="1"/>
    </xf>
    <xf numFmtId="49" fontId="3" fillId="8" borderId="16" xfId="23" applyNumberFormat="1" applyFont="1" applyFill="1" applyBorder="1" applyAlignment="1">
      <alignment horizontal="center" vertical="center" wrapText="1"/>
    </xf>
    <xf numFmtId="49" fontId="3" fillId="8" borderId="4" xfId="23" applyNumberFormat="1" applyFont="1" applyFill="1" applyBorder="1" applyAlignment="1">
      <alignment horizontal="center" vertical="center" wrapText="1"/>
    </xf>
    <xf numFmtId="49" fontId="3" fillId="8" borderId="5" xfId="23" applyNumberFormat="1" applyFont="1" applyFill="1" applyBorder="1" applyAlignment="1">
      <alignment horizontal="center" vertical="center" wrapText="1"/>
    </xf>
    <xf numFmtId="1" fontId="3" fillId="2" borderId="1" xfId="1" applyNumberFormat="1" applyFont="1" applyAlignment="1">
      <alignment horizontal="center" vertical="center"/>
    </xf>
    <xf numFmtId="1" fontId="3" fillId="2" borderId="8" xfId="1" applyNumberFormat="1" applyFont="1" applyBorder="1" applyAlignment="1">
      <alignment horizontal="center" vertical="center"/>
    </xf>
    <xf numFmtId="1" fontId="3" fillId="2" borderId="6" xfId="1" applyNumberFormat="1" applyFont="1" applyBorder="1" applyAlignment="1">
      <alignment horizontal="center" vertical="center"/>
    </xf>
    <xf numFmtId="169" fontId="3" fillId="2" borderId="1" xfId="1" applyNumberFormat="1" applyFont="1" applyAlignment="1">
      <alignment horizontal="center" vertical="center"/>
    </xf>
    <xf numFmtId="169" fontId="3" fillId="2" borderId="8" xfId="1" applyNumberFormat="1" applyFont="1" applyBorder="1" applyAlignment="1">
      <alignment horizontal="center" vertical="center"/>
    </xf>
    <xf numFmtId="169" fontId="3" fillId="2" borderId="6" xfId="1" applyNumberFormat="1" applyFont="1" applyBorder="1" applyAlignment="1">
      <alignment horizontal="center" vertical="center"/>
    </xf>
    <xf numFmtId="0" fontId="13" fillId="8" borderId="19" xfId="30" applyFont="1" applyFill="1" applyBorder="1">
      <alignment horizontal="center" vertical="center"/>
    </xf>
    <xf numFmtId="0" fontId="13" fillId="8" borderId="21" xfId="30" applyFont="1" applyFill="1" applyBorder="1">
      <alignment horizontal="center" vertical="center"/>
    </xf>
    <xf numFmtId="0" fontId="13" fillId="8" borderId="20" xfId="30" applyFont="1" applyFill="1" applyBorder="1">
      <alignment horizontal="center" vertical="center"/>
    </xf>
    <xf numFmtId="0" fontId="13" fillId="10" borderId="17" xfId="30" applyFont="1" applyFill="1" applyAlignment="1">
      <alignment horizontal="center" vertical="center" wrapText="1"/>
    </xf>
    <xf numFmtId="0" fontId="13" fillId="10" borderId="17" xfId="30" applyFont="1" applyFill="1">
      <alignment horizontal="center" vertical="center"/>
    </xf>
    <xf numFmtId="0" fontId="13" fillId="10" borderId="18" xfId="30" applyFont="1" applyFill="1" applyBorder="1">
      <alignment horizontal="center" vertical="center"/>
    </xf>
    <xf numFmtId="0" fontId="13" fillId="10" borderId="22" xfId="30" applyFont="1" applyFill="1" applyBorder="1">
      <alignment horizontal="center" vertical="center"/>
    </xf>
    <xf numFmtId="0" fontId="13" fillId="6" borderId="19" xfId="30" applyFont="1" applyFill="1" applyBorder="1">
      <alignment horizontal="center" vertical="center"/>
    </xf>
    <xf numFmtId="0" fontId="13" fillId="6" borderId="20" xfId="30" applyFont="1" applyFill="1" applyBorder="1">
      <alignment horizontal="center" vertical="center"/>
    </xf>
    <xf numFmtId="0" fontId="13" fillId="7" borderId="19" xfId="30" applyFont="1" applyFill="1" applyBorder="1">
      <alignment horizontal="center" vertical="center"/>
    </xf>
    <xf numFmtId="0" fontId="13" fillId="7" borderId="21" xfId="30" applyFont="1" applyFill="1" applyBorder="1">
      <alignment horizontal="center" vertical="center"/>
    </xf>
    <xf numFmtId="0" fontId="13" fillId="7" borderId="20" xfId="30" applyFont="1" applyFill="1" applyBorder="1">
      <alignment horizontal="center" vertical="center"/>
    </xf>
  </cellXfs>
  <cellStyles count="31">
    <cellStyle name="1" xfId="1" xr:uid="{00000000-0005-0000-0000-000000000000}"/>
    <cellStyle name="10" xfId="2" xr:uid="{00000000-0005-0000-0000-000001000000}"/>
    <cellStyle name="11" xfId="3" xr:uid="{00000000-0005-0000-0000-000002000000}"/>
    <cellStyle name="12" xfId="4" xr:uid="{00000000-0005-0000-0000-000003000000}"/>
    <cellStyle name="13" xfId="5" xr:uid="{00000000-0005-0000-0000-000004000000}"/>
    <cellStyle name="14" xfId="6" xr:uid="{00000000-0005-0000-0000-000005000000}"/>
    <cellStyle name="15" xfId="7" xr:uid="{00000000-0005-0000-0000-000006000000}"/>
    <cellStyle name="16" xfId="8" xr:uid="{00000000-0005-0000-0000-000007000000}"/>
    <cellStyle name="17" xfId="9" xr:uid="{00000000-0005-0000-0000-000008000000}"/>
    <cellStyle name="18" xfId="10" xr:uid="{00000000-0005-0000-0000-000009000000}"/>
    <cellStyle name="19" xfId="11" xr:uid="{00000000-0005-0000-0000-00000A000000}"/>
    <cellStyle name="2" xfId="12" xr:uid="{00000000-0005-0000-0000-00000B000000}"/>
    <cellStyle name="20" xfId="13" xr:uid="{00000000-0005-0000-0000-00000C000000}"/>
    <cellStyle name="21" xfId="14" xr:uid="{00000000-0005-0000-0000-00000D000000}"/>
    <cellStyle name="22" xfId="15" xr:uid="{00000000-0005-0000-0000-00000E000000}"/>
    <cellStyle name="23" xfId="16" xr:uid="{00000000-0005-0000-0000-00000F000000}"/>
    <cellStyle name="24" xfId="17" xr:uid="{00000000-0005-0000-0000-000010000000}"/>
    <cellStyle name="25" xfId="18" xr:uid="{00000000-0005-0000-0000-000011000000}"/>
    <cellStyle name="26" xfId="19" xr:uid="{00000000-0005-0000-0000-000012000000}"/>
    <cellStyle name="27" xfId="20" xr:uid="{00000000-0005-0000-0000-000013000000}"/>
    <cellStyle name="28" xfId="21" xr:uid="{00000000-0005-0000-0000-000014000000}"/>
    <cellStyle name="29" xfId="22" xr:uid="{00000000-0005-0000-0000-000015000000}"/>
    <cellStyle name="3" xfId="23" xr:uid="{00000000-0005-0000-0000-000016000000}"/>
    <cellStyle name="4" xfId="24" xr:uid="{00000000-0005-0000-0000-000017000000}"/>
    <cellStyle name="5" xfId="25" xr:uid="{00000000-0005-0000-0000-000018000000}"/>
    <cellStyle name="6" xfId="26" xr:uid="{00000000-0005-0000-0000-000019000000}"/>
    <cellStyle name="7" xfId="27" xr:uid="{00000000-0005-0000-0000-00001A000000}"/>
    <cellStyle name="8" xfId="28" xr:uid="{00000000-0005-0000-0000-00001B000000}"/>
    <cellStyle name="9" xfId="29" xr:uid="{00000000-0005-0000-0000-00001C000000}"/>
    <cellStyle name="Hlavička uprostřed #FFF0F0F0" xfId="30" xr:uid="{62034A88-640A-4C9B-BF4E-FAB2B2AAE1B7}"/>
    <cellStyle name="Normální" xfId="0" builtinId="0"/>
  </cellStyles>
  <dxfs count="0"/>
  <tableStyles count="0" defaultTableStyle="TableStyleMedium2" defaultPivotStyle="PivotStyleLight16"/>
  <colors>
    <mruColors>
      <color rgb="FFE137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5064325975647"/>
          <c:y val="5.0925925925925923E-2"/>
          <c:w val="0.85736465728669164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'Peče celá země vs. Master Chef'!$A$4</c:f>
              <c:strCache>
                <c:ptCount val="1"/>
                <c:pt idx="0">
                  <c:v>Peče celá země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Skvosty_Srdce_4hvězda!$U$11:$U$20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'Peče celá země vs. Master Chef'!$V$11:$V$20</c:f>
              <c:numCache>
                <c:formatCode>0.00</c:formatCode>
                <c:ptCount val="10"/>
                <c:pt idx="0">
                  <c:v>40.7357100713213</c:v>
                </c:pt>
                <c:pt idx="1">
                  <c:v>35.8930444817112</c:v>
                </c:pt>
                <c:pt idx="2">
                  <c:v>27.691606806113899</c:v>
                </c:pt>
                <c:pt idx="3">
                  <c:v>31.856549529733201</c:v>
                </c:pt>
                <c:pt idx="4">
                  <c:v>28.879856906698102</c:v>
                </c:pt>
                <c:pt idx="5">
                  <c:v>40.258126888251297</c:v>
                </c:pt>
                <c:pt idx="6">
                  <c:v>35.625113725806798</c:v>
                </c:pt>
                <c:pt idx="7">
                  <c:v>40.837028526531398</c:v>
                </c:pt>
                <c:pt idx="8">
                  <c:v>38.227248359039699</c:v>
                </c:pt>
                <c:pt idx="9">
                  <c:v>26.1741290688608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8-4CD0-B236-D0EB80D53E0C}"/>
            </c:ext>
          </c:extLst>
        </c:ser>
        <c:ser>
          <c:idx val="1"/>
          <c:order val="1"/>
          <c:tx>
            <c:strRef>
              <c:f>'Peče celá země vs. Master Chef'!$A$5</c:f>
              <c:strCache>
                <c:ptCount val="1"/>
                <c:pt idx="0">
                  <c:v>MasterChef Česko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Skvosty_Srdce_4hvězda!$U$11:$U$20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'Peče celá země vs. Master Chef'!$W$11:$W$20</c:f>
              <c:numCache>
                <c:formatCode>0.00</c:formatCode>
                <c:ptCount val="10"/>
                <c:pt idx="0">
                  <c:v>25.6063670113714</c:v>
                </c:pt>
                <c:pt idx="1">
                  <c:v>25.726398508722902</c:v>
                </c:pt>
                <c:pt idx="2">
                  <c:v>22.9834800898666</c:v>
                </c:pt>
                <c:pt idx="3">
                  <c:v>17.962036047045501</c:v>
                </c:pt>
                <c:pt idx="4">
                  <c:v>23.008080004925301</c:v>
                </c:pt>
                <c:pt idx="5">
                  <c:v>35.905019816843797</c:v>
                </c:pt>
                <c:pt idx="6">
                  <c:v>47.799087385823803</c:v>
                </c:pt>
                <c:pt idx="7">
                  <c:v>42.877737763305099</c:v>
                </c:pt>
                <c:pt idx="8">
                  <c:v>28.373969865547</c:v>
                </c:pt>
                <c:pt idx="9">
                  <c:v>21.077982692349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8-4CD0-B236-D0EB80D53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662983520502558"/>
          <c:y val="7.2021726450860321E-3"/>
          <c:w val="0.51839748719934586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5064325975647"/>
          <c:y val="5.0925925925925923E-2"/>
          <c:w val="0.85736465728669164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v>jaro 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Hercule_Humoresky!$U$12:$U$21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Hercule_Humoresky!$V$12:$V$21</c:f>
              <c:numCache>
                <c:formatCode>0.00</c:formatCode>
                <c:ptCount val="10"/>
                <c:pt idx="0">
                  <c:v>20.664760868375101</c:v>
                </c:pt>
                <c:pt idx="1">
                  <c:v>19.2998132339021</c:v>
                </c:pt>
                <c:pt idx="2">
                  <c:v>19.267077145946701</c:v>
                </c:pt>
                <c:pt idx="3">
                  <c:v>21.717877736026701</c:v>
                </c:pt>
                <c:pt idx="4">
                  <c:v>21.7890896769389</c:v>
                </c:pt>
                <c:pt idx="5">
                  <c:v>13.5240514193879</c:v>
                </c:pt>
                <c:pt idx="6">
                  <c:v>10.087695621340099</c:v>
                </c:pt>
                <c:pt idx="7">
                  <c:v>6.7581357176630998</c:v>
                </c:pt>
                <c:pt idx="8">
                  <c:v>18.0688420846264</c:v>
                </c:pt>
                <c:pt idx="9">
                  <c:v>21.347051413085101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0-409A-B8BA-1C5E7B754E25}"/>
            </c:ext>
          </c:extLst>
        </c:ser>
        <c:ser>
          <c:idx val="1"/>
          <c:order val="1"/>
          <c:tx>
            <c:v>podzim 22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Hercule_Humoresky!$U$12:$U$21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Hercule_Humoresky!$W$12:$W$21</c:f>
              <c:numCache>
                <c:formatCode>0.00</c:formatCode>
                <c:ptCount val="10"/>
                <c:pt idx="0">
                  <c:v>25.5818448869402</c:v>
                </c:pt>
                <c:pt idx="1">
                  <c:v>22.586635098459599</c:v>
                </c:pt>
                <c:pt idx="2">
                  <c:v>22.4211989359668</c:v>
                </c:pt>
                <c:pt idx="3">
                  <c:v>24.8615815038678</c:v>
                </c:pt>
                <c:pt idx="4">
                  <c:v>25.713445194995</c:v>
                </c:pt>
                <c:pt idx="5">
                  <c:v>17.362426681375599</c:v>
                </c:pt>
                <c:pt idx="6">
                  <c:v>13.947434363613301</c:v>
                </c:pt>
                <c:pt idx="7">
                  <c:v>9.5994830460825593</c:v>
                </c:pt>
                <c:pt idx="8">
                  <c:v>20.657320383780501</c:v>
                </c:pt>
                <c:pt idx="9">
                  <c:v>26.0760080441108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0-409A-B8BA-1C5E7B754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925278602469786"/>
          <c:y val="7.2021726450860321E-3"/>
          <c:w val="0.27577453637967386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97960500839035"/>
          <c:y val="5.0925925925925923E-2"/>
          <c:w val="0.84643569553805775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v>jaro 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Hercule_Humoresky!$X$12:$X$21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Hercule_Humoresky!$Y$12:$Y$21</c:f>
              <c:numCache>
                <c:formatCode>0.00</c:formatCode>
                <c:ptCount val="10"/>
                <c:pt idx="0">
                  <c:v>16.423537029694501</c:v>
                </c:pt>
                <c:pt idx="1">
                  <c:v>12.387947122058801</c:v>
                </c:pt>
                <c:pt idx="2">
                  <c:v>7.8428561924600899</c:v>
                </c:pt>
                <c:pt idx="3">
                  <c:v>12.6787780148022</c:v>
                </c:pt>
                <c:pt idx="4">
                  <c:v>11.6633896173536</c:v>
                </c:pt>
                <c:pt idx="5">
                  <c:v>6.3352038730388296</c:v>
                </c:pt>
                <c:pt idx="6">
                  <c:v>3.1339989395794499</c:v>
                </c:pt>
                <c:pt idx="7">
                  <c:v>5.8936594247971898</c:v>
                </c:pt>
                <c:pt idx="8">
                  <c:v>12.1231617866574</c:v>
                </c:pt>
                <c:pt idx="9">
                  <c:v>9.3640533814468405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6-427C-B270-18AC0C27DEE6}"/>
            </c:ext>
          </c:extLst>
        </c:ser>
        <c:ser>
          <c:idx val="1"/>
          <c:order val="1"/>
          <c:tx>
            <c:v>podzim 22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Hercule_Humoresky!$X$12:$X$21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Hercule_Humoresky!$Z$12:$Z$21</c:f>
              <c:numCache>
                <c:formatCode>0.00</c:formatCode>
                <c:ptCount val="10"/>
                <c:pt idx="0">
                  <c:v>19.9264808405485</c:v>
                </c:pt>
                <c:pt idx="1">
                  <c:v>14.0390153614119</c:v>
                </c:pt>
                <c:pt idx="2">
                  <c:v>9.6134393842171004</c:v>
                </c:pt>
                <c:pt idx="3">
                  <c:v>15.0003888148805</c:v>
                </c:pt>
                <c:pt idx="4">
                  <c:v>12.183861503287</c:v>
                </c:pt>
                <c:pt idx="5">
                  <c:v>8.2744823769344507</c:v>
                </c:pt>
                <c:pt idx="6">
                  <c:v>6.73297840331277</c:v>
                </c:pt>
                <c:pt idx="7">
                  <c:v>5.9468539854875404</c:v>
                </c:pt>
                <c:pt idx="8">
                  <c:v>13.7608050408345</c:v>
                </c:pt>
                <c:pt idx="9">
                  <c:v>11.7810068824644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76-427C-B270-18AC0C27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990852372961583"/>
          <c:y val="7.2021726450860338E-3"/>
          <c:w val="0.35009147627038417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5064325975647"/>
          <c:y val="5.0925925925925923E-2"/>
          <c:w val="0.85736465728669164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v>jaro 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Otázky_Partie!$U$12:$U$21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Otázky_Partie!$V$12:$V$21</c:f>
              <c:numCache>
                <c:formatCode>0.00</c:formatCode>
                <c:ptCount val="10"/>
                <c:pt idx="0">
                  <c:v>15.735944537469701</c:v>
                </c:pt>
                <c:pt idx="1">
                  <c:v>13.073567152857001</c:v>
                </c:pt>
                <c:pt idx="2">
                  <c:v>11.3943417013556</c:v>
                </c:pt>
                <c:pt idx="3">
                  <c:v>14.7432039774278</c:v>
                </c:pt>
                <c:pt idx="4">
                  <c:v>11.236403435973701</c:v>
                </c:pt>
                <c:pt idx="5">
                  <c:v>8.1756007375450004</c:v>
                </c:pt>
                <c:pt idx="6">
                  <c:v>7.4821938052437202</c:v>
                </c:pt>
                <c:pt idx="7">
                  <c:v>3.0800141171249802</c:v>
                </c:pt>
                <c:pt idx="8">
                  <c:v>12.898810726666699</c:v>
                </c:pt>
                <c:pt idx="9">
                  <c:v>12.1727046067095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6-480C-B9E0-9DBE9D0E4A76}"/>
            </c:ext>
          </c:extLst>
        </c:ser>
        <c:ser>
          <c:idx val="1"/>
          <c:order val="1"/>
          <c:tx>
            <c:v>podzim 22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Otázky_Partie!$U$12:$U$21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Otázky_Partie!$W$12:$W$21</c:f>
              <c:numCache>
                <c:formatCode>0.00</c:formatCode>
                <c:ptCount val="10"/>
                <c:pt idx="0">
                  <c:v>14.201623952078901</c:v>
                </c:pt>
                <c:pt idx="1">
                  <c:v>11.4459158755893</c:v>
                </c:pt>
                <c:pt idx="2">
                  <c:v>11.791710685249701</c:v>
                </c:pt>
                <c:pt idx="3">
                  <c:v>14.2526539344016</c:v>
                </c:pt>
                <c:pt idx="4">
                  <c:v>10.519210291841899</c:v>
                </c:pt>
                <c:pt idx="5">
                  <c:v>8.8162678632407605</c:v>
                </c:pt>
                <c:pt idx="6">
                  <c:v>6.3474560085550102</c:v>
                </c:pt>
                <c:pt idx="7">
                  <c:v>3.4193293984476498</c:v>
                </c:pt>
                <c:pt idx="8">
                  <c:v>12.0255022293632</c:v>
                </c:pt>
                <c:pt idx="9">
                  <c:v>12.013565196697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D6-480C-B9E0-9DBE9D0E4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925278602469786"/>
          <c:y val="7.2021726450860321E-3"/>
          <c:w val="0.27577453637967386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97960500839035"/>
          <c:y val="5.0925925925925923E-2"/>
          <c:w val="0.84643569553805775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v>jaro 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Otázky_Partie!$X$12:$X$21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Otázky_Partie!$Y$12:$Y$21</c:f>
              <c:numCache>
                <c:formatCode>0.00</c:formatCode>
                <c:ptCount val="10"/>
                <c:pt idx="0">
                  <c:v>8.2974004117679208</c:v>
                </c:pt>
                <c:pt idx="1">
                  <c:v>10.198362573052099</c:v>
                </c:pt>
                <c:pt idx="2">
                  <c:v>11.710127859355801</c:v>
                </c:pt>
                <c:pt idx="3">
                  <c:v>13.981196819662401</c:v>
                </c:pt>
                <c:pt idx="4">
                  <c:v>7.0819433347715304</c:v>
                </c:pt>
                <c:pt idx="5">
                  <c:v>6.0992304118174898</c:v>
                </c:pt>
                <c:pt idx="6">
                  <c:v>4.7845987126286698</c:v>
                </c:pt>
                <c:pt idx="7">
                  <c:v>1.8959141291300301</c:v>
                </c:pt>
                <c:pt idx="8">
                  <c:v>10.825393662685901</c:v>
                </c:pt>
                <c:pt idx="9">
                  <c:v>10.5718548492423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9-4D98-9191-4A7466C959BF}"/>
            </c:ext>
          </c:extLst>
        </c:ser>
        <c:ser>
          <c:idx val="1"/>
          <c:order val="1"/>
          <c:tx>
            <c:v>podzim 22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Otázky_Partie!$X$12:$X$21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Otázky_Partie!$Z$12:$Z$21</c:f>
              <c:numCache>
                <c:formatCode>0.00</c:formatCode>
                <c:ptCount val="10"/>
                <c:pt idx="0">
                  <c:v>9.4507253042593309</c:v>
                </c:pt>
                <c:pt idx="1">
                  <c:v>10.3725584599547</c:v>
                </c:pt>
                <c:pt idx="2">
                  <c:v>12.066423927253499</c:v>
                </c:pt>
                <c:pt idx="3">
                  <c:v>15.4875496305142</c:v>
                </c:pt>
                <c:pt idx="4">
                  <c:v>5.1479691080362198</c:v>
                </c:pt>
                <c:pt idx="5">
                  <c:v>6.4252258504886699</c:v>
                </c:pt>
                <c:pt idx="6">
                  <c:v>4.5875819255651802</c:v>
                </c:pt>
                <c:pt idx="7">
                  <c:v>2.3314196245724501</c:v>
                </c:pt>
                <c:pt idx="8">
                  <c:v>10.794951002230199</c:v>
                </c:pt>
                <c:pt idx="9">
                  <c:v>11.5876691426168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C9-4D98-9191-4A7466C95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990852372961583"/>
          <c:y val="7.2021726450860338E-3"/>
          <c:w val="0.35009147627038417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5064325975647"/>
          <c:y val="5.0925925925925923E-2"/>
          <c:w val="0.85736465728669164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v>jaro 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UvReg_NaLovu!$U$12:$U$21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UvReg_NaLovu!$V$12:$V$21</c:f>
              <c:numCache>
                <c:formatCode>0.00</c:formatCode>
                <c:ptCount val="10"/>
                <c:pt idx="0">
                  <c:v>17.043221925551599</c:v>
                </c:pt>
                <c:pt idx="1">
                  <c:v>14.904795063930401</c:v>
                </c:pt>
                <c:pt idx="2">
                  <c:v>12.3810342209878</c:v>
                </c:pt>
                <c:pt idx="3">
                  <c:v>16.572720781257601</c:v>
                </c:pt>
                <c:pt idx="4">
                  <c:v>11.662071541371599</c:v>
                </c:pt>
                <c:pt idx="5">
                  <c:v>8.2586056036441793</c:v>
                </c:pt>
                <c:pt idx="6">
                  <c:v>4.8540377549730698</c:v>
                </c:pt>
                <c:pt idx="7">
                  <c:v>4.35830020981044</c:v>
                </c:pt>
                <c:pt idx="8">
                  <c:v>13.5189800908378</c:v>
                </c:pt>
                <c:pt idx="9">
                  <c:v>14.283515409781399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8-4EC1-8AA6-E724560875A2}"/>
            </c:ext>
          </c:extLst>
        </c:ser>
        <c:ser>
          <c:idx val="1"/>
          <c:order val="1"/>
          <c:tx>
            <c:v>podzim 22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UvReg_NaLovu!$U$12:$U$21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UvReg_NaLovu!$W$12:$W$21</c:f>
              <c:numCache>
                <c:formatCode>0.00</c:formatCode>
                <c:ptCount val="10"/>
                <c:pt idx="0">
                  <c:v>15.2448796674433</c:v>
                </c:pt>
                <c:pt idx="1">
                  <c:v>15.081238242019401</c:v>
                </c:pt>
                <c:pt idx="2">
                  <c:v>12.794797844467</c:v>
                </c:pt>
                <c:pt idx="3">
                  <c:v>17.040531471518602</c:v>
                </c:pt>
                <c:pt idx="4">
                  <c:v>11.6757243164886</c:v>
                </c:pt>
                <c:pt idx="5">
                  <c:v>8.1358202873941696</c:v>
                </c:pt>
                <c:pt idx="6">
                  <c:v>3.62131741435355</c:v>
                </c:pt>
                <c:pt idx="7">
                  <c:v>4.0494545375945501</c:v>
                </c:pt>
                <c:pt idx="8">
                  <c:v>13.1881275399475</c:v>
                </c:pt>
                <c:pt idx="9">
                  <c:v>14.8592923776981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8-4EC1-8AA6-E72456087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925278602469786"/>
          <c:y val="7.2021726450860321E-3"/>
          <c:w val="0.27577453637967386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97960500839035"/>
          <c:y val="5.0925925925925923E-2"/>
          <c:w val="0.84643569553805775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v>jaro 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UvReg_NaLovu!$X$12:$X$21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UvReg_NaLovu!$Y$12:$Y$21</c:f>
              <c:numCache>
                <c:formatCode>0.00</c:formatCode>
                <c:ptCount val="10"/>
                <c:pt idx="0">
                  <c:v>30.083496368188101</c:v>
                </c:pt>
                <c:pt idx="1">
                  <c:v>26.810657692395001</c:v>
                </c:pt>
                <c:pt idx="2">
                  <c:v>24.333005781169199</c:v>
                </c:pt>
                <c:pt idx="3">
                  <c:v>24.966509741853599</c:v>
                </c:pt>
                <c:pt idx="4">
                  <c:v>26.907676782038301</c:v>
                </c:pt>
                <c:pt idx="5">
                  <c:v>27.6363820213206</c:v>
                </c:pt>
                <c:pt idx="6">
                  <c:v>28.802836594715199</c:v>
                </c:pt>
                <c:pt idx="7">
                  <c:v>17.384699369075999</c:v>
                </c:pt>
                <c:pt idx="8">
                  <c:v>27.712247004580998</c:v>
                </c:pt>
                <c:pt idx="9">
                  <c:v>23.422969993785198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E-4C6F-AD98-8CB35BDDC02A}"/>
            </c:ext>
          </c:extLst>
        </c:ser>
        <c:ser>
          <c:idx val="1"/>
          <c:order val="1"/>
          <c:tx>
            <c:v>podzim 22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UvReg_NaLovu!$X$12:$X$21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UvReg_NaLovu!$Z$12:$Z$21</c:f>
              <c:numCache>
                <c:formatCode>0.00</c:formatCode>
                <c:ptCount val="10"/>
                <c:pt idx="0">
                  <c:v>29.340387846307902</c:v>
                </c:pt>
                <c:pt idx="1">
                  <c:v>28.165917029981198</c:v>
                </c:pt>
                <c:pt idx="2">
                  <c:v>25.173433192177601</c:v>
                </c:pt>
                <c:pt idx="3">
                  <c:v>25.005876644557599</c:v>
                </c:pt>
                <c:pt idx="4">
                  <c:v>29.490100363421899</c:v>
                </c:pt>
                <c:pt idx="5">
                  <c:v>28.506925393793001</c:v>
                </c:pt>
                <c:pt idx="6">
                  <c:v>30.801189678606001</c:v>
                </c:pt>
                <c:pt idx="7">
                  <c:v>18.567446204495699</c:v>
                </c:pt>
                <c:pt idx="8">
                  <c:v>28.377707637388799</c:v>
                </c:pt>
                <c:pt idx="9">
                  <c:v>24.340585587434902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7E-4C6F-AD98-8CB35BDDC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990852372961583"/>
          <c:y val="7.2021726450860338E-3"/>
          <c:w val="0.35009147627038417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5064325975647"/>
          <c:y val="5.0925925925925923E-2"/>
          <c:w val="0.85736465728669164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v>jaro 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St6_DR!$U$12:$U$21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St6_DR!$V$12:$V$21</c:f>
              <c:numCache>
                <c:formatCode>0.00</c:formatCode>
                <c:ptCount val="10"/>
                <c:pt idx="0">
                  <c:v>18.6148548172619</c:v>
                </c:pt>
                <c:pt idx="1">
                  <c:v>17.630495116078102</c:v>
                </c:pt>
                <c:pt idx="2">
                  <c:v>13.674331296613</c:v>
                </c:pt>
                <c:pt idx="3">
                  <c:v>18.8983384349998</c:v>
                </c:pt>
                <c:pt idx="4">
                  <c:v>16.118684047095702</c:v>
                </c:pt>
                <c:pt idx="5">
                  <c:v>7.8217995825843198</c:v>
                </c:pt>
                <c:pt idx="6">
                  <c:v>2.8739492088669598</c:v>
                </c:pt>
                <c:pt idx="7">
                  <c:v>2.1558848405104198</c:v>
                </c:pt>
                <c:pt idx="8">
                  <c:v>12.4193610677754</c:v>
                </c:pt>
                <c:pt idx="9">
                  <c:v>19.836054211121802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9-4773-8D02-A06CDA6942B1}"/>
            </c:ext>
          </c:extLst>
        </c:ser>
        <c:ser>
          <c:idx val="1"/>
          <c:order val="1"/>
          <c:tx>
            <c:v>podzim 22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St6_DR!$U$12:$U$21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St6_DR!$W$12:$W$21</c:f>
              <c:numCache>
                <c:formatCode>0.00</c:formatCode>
                <c:ptCount val="10"/>
                <c:pt idx="0">
                  <c:v>17.3302789990992</c:v>
                </c:pt>
                <c:pt idx="1">
                  <c:v>15.3848730654764</c:v>
                </c:pt>
                <c:pt idx="2">
                  <c:v>13.4516683615365</c:v>
                </c:pt>
                <c:pt idx="3">
                  <c:v>17.274342871850099</c:v>
                </c:pt>
                <c:pt idx="4">
                  <c:v>14.453929958066499</c:v>
                </c:pt>
                <c:pt idx="5">
                  <c:v>9.4378741078998303</c:v>
                </c:pt>
                <c:pt idx="6">
                  <c:v>4.1678703721269796</c:v>
                </c:pt>
                <c:pt idx="7">
                  <c:v>1.6461399368990099</c:v>
                </c:pt>
                <c:pt idx="8">
                  <c:v>12.836014760485</c:v>
                </c:pt>
                <c:pt idx="9">
                  <c:v>17.065221194519001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89-4773-8D02-A06CDA694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925278602469786"/>
          <c:y val="7.2021726450860321E-3"/>
          <c:w val="0.27577453637967386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97960500839035"/>
          <c:y val="5.0925925925925923E-2"/>
          <c:w val="0.84643569553805775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v>jaro 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St6_DR!$X$12:$X$21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St6_DR!$Y$12:$Y$21</c:f>
              <c:numCache>
                <c:formatCode>0.00</c:formatCode>
                <c:ptCount val="10"/>
                <c:pt idx="0">
                  <c:v>4.0890488929317002</c:v>
                </c:pt>
                <c:pt idx="1">
                  <c:v>7.2282474346301298</c:v>
                </c:pt>
                <c:pt idx="2">
                  <c:v>5.0264871876642401</c:v>
                </c:pt>
                <c:pt idx="3">
                  <c:v>6.1376065812952803</c:v>
                </c:pt>
                <c:pt idx="4">
                  <c:v>7.4210804120639304</c:v>
                </c:pt>
                <c:pt idx="5">
                  <c:v>3.4689003382589498</c:v>
                </c:pt>
                <c:pt idx="6">
                  <c:v>1.5176936023707699</c:v>
                </c:pt>
                <c:pt idx="7">
                  <c:v>0.76597807661148298</c:v>
                </c:pt>
                <c:pt idx="8">
                  <c:v>7.1808742890506601</c:v>
                </c:pt>
                <c:pt idx="9">
                  <c:v>3.4233352840275502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4-4CB4-A02F-C2D54B806C7D}"/>
            </c:ext>
          </c:extLst>
        </c:ser>
        <c:ser>
          <c:idx val="1"/>
          <c:order val="1"/>
          <c:tx>
            <c:v>podzim 22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St6_DR!$X$12:$X$21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St6_DR!$Z$12:$Z$21</c:f>
              <c:numCache>
                <c:formatCode>0.00</c:formatCode>
                <c:ptCount val="10"/>
                <c:pt idx="0">
                  <c:v>4.6267795699927401</c:v>
                </c:pt>
                <c:pt idx="1">
                  <c:v>8.8855283991476401</c:v>
                </c:pt>
                <c:pt idx="2">
                  <c:v>5.2103680529480902</c:v>
                </c:pt>
                <c:pt idx="3">
                  <c:v>7.5120835327166997</c:v>
                </c:pt>
                <c:pt idx="4">
                  <c:v>4.3946031091224498</c:v>
                </c:pt>
                <c:pt idx="5">
                  <c:v>5.95436561152842</c:v>
                </c:pt>
                <c:pt idx="6">
                  <c:v>1.81310277480386</c:v>
                </c:pt>
                <c:pt idx="7">
                  <c:v>1.8495757742199801</c:v>
                </c:pt>
                <c:pt idx="8">
                  <c:v>7.6257982879640096</c:v>
                </c:pt>
                <c:pt idx="9">
                  <c:v>4.3922980749276297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24-4CB4-A02F-C2D54B806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990852372961583"/>
          <c:y val="7.2021726450860338E-3"/>
          <c:w val="0.35009147627038417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5064325975647"/>
          <c:y val="5.0925925925925923E-2"/>
          <c:w val="0.85736465728669164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Skvosty_Srdce_4hvězda!$A$4</c:f>
              <c:strCache>
                <c:ptCount val="1"/>
                <c:pt idx="0">
                  <c:v>Skryté skvosty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Skvosty_Srdce_4hvězda!$U$11:$U$20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Skvosty_Srdce_4hvězda!$V$11:$V$20</c:f>
              <c:numCache>
                <c:formatCode>0.00</c:formatCode>
                <c:ptCount val="10"/>
                <c:pt idx="0">
                  <c:v>9.6409415079035803</c:v>
                </c:pt>
                <c:pt idx="1">
                  <c:v>8.0111848167217996</c:v>
                </c:pt>
                <c:pt idx="2">
                  <c:v>4.6232974917536396</c:v>
                </c:pt>
                <c:pt idx="3">
                  <c:v>8.1752268812658002</c:v>
                </c:pt>
                <c:pt idx="4">
                  <c:v>5.0861282801634298</c:v>
                </c:pt>
                <c:pt idx="5">
                  <c:v>5.1311978173677604</c:v>
                </c:pt>
                <c:pt idx="6">
                  <c:v>1.9181270028192099</c:v>
                </c:pt>
                <c:pt idx="7">
                  <c:v>2.3955564194235399</c:v>
                </c:pt>
                <c:pt idx="8">
                  <c:v>6.43836144391621</c:v>
                </c:pt>
                <c:pt idx="9">
                  <c:v>6.9416636901766804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4-4944-9DEA-C260A2F86711}"/>
            </c:ext>
          </c:extLst>
        </c:ser>
        <c:ser>
          <c:idx val="1"/>
          <c:order val="1"/>
          <c:tx>
            <c:strRef>
              <c:f>Skvosty_Srdce_4hvězda!$A$5</c:f>
              <c:strCache>
                <c:ptCount val="1"/>
                <c:pt idx="0">
                  <c:v>Barokní srdce Evropy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Skvosty_Srdce_4hvězda!$U$11:$U$20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Skvosty_Srdce_4hvězda!$W$11:$W$20</c:f>
              <c:numCache>
                <c:formatCode>0.00</c:formatCode>
                <c:ptCount val="10"/>
                <c:pt idx="0">
                  <c:v>11.120909886297699</c:v>
                </c:pt>
                <c:pt idx="1">
                  <c:v>8.5397648780789606</c:v>
                </c:pt>
                <c:pt idx="2">
                  <c:v>6.0957354935529402</c:v>
                </c:pt>
                <c:pt idx="3">
                  <c:v>9.7678197747302402</c:v>
                </c:pt>
                <c:pt idx="4">
                  <c:v>6.7072463077116602</c:v>
                </c:pt>
                <c:pt idx="5">
                  <c:v>5.2135386865402102</c:v>
                </c:pt>
                <c:pt idx="6">
                  <c:v>2.4228861645607198</c:v>
                </c:pt>
                <c:pt idx="7">
                  <c:v>2.2807264900373898</c:v>
                </c:pt>
                <c:pt idx="8">
                  <c:v>7.3390459206925396</c:v>
                </c:pt>
                <c:pt idx="9">
                  <c:v>8.3886187123060001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4-4944-9DEA-C260A2F86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662983520502558"/>
          <c:y val="7.2021726450860321E-3"/>
          <c:w val="0.51839748719934586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5064325975647"/>
          <c:y val="5.0925925925925923E-2"/>
          <c:w val="0.85736465728669164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KouzelnáŠ_Zprávičky!$D$4</c:f>
              <c:strCache>
                <c:ptCount val="1"/>
                <c:pt idx="0">
                  <c:v>jaro 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KouzelnáŠ_Zprávičky!$U$12:$U$21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KouzelnáŠ_Zprávičky!$V$12:$V$21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25.941102057372099</c:v>
                </c:pt>
                <c:pt idx="8">
                  <c:v>9.5321013128358807</c:v>
                </c:pt>
                <c:pt idx="9">
                  <c:v>33.7938679991328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1-459F-B1A5-5BB20F192ECC}"/>
            </c:ext>
          </c:extLst>
        </c:ser>
        <c:ser>
          <c:idx val="1"/>
          <c:order val="1"/>
          <c:tx>
            <c:strRef>
              <c:f>KouzelnáŠ_Zprávičky!$D$5</c:f>
              <c:strCache>
                <c:ptCount val="1"/>
                <c:pt idx="0">
                  <c:v>podzim 22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KouzelnáŠ_Zprávičky!$U$12:$U$21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KouzelnáŠ_Zprávičky!$W$12:$W$21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27.498316083284099</c:v>
                </c:pt>
                <c:pt idx="8">
                  <c:v>9.0174339041668006</c:v>
                </c:pt>
                <c:pt idx="9">
                  <c:v>36.241702015866402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41-459F-B1A5-5BB20F192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662983520502558"/>
          <c:y val="7.2021726450860321E-3"/>
          <c:w val="0.51839748719934586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Jaro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0705064325975647"/>
          <c:y val="5.0925925925925923E-2"/>
          <c:w val="0.85736465728669164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'Show Jana Krause &amp; 7 pádů HD'!$A$4</c:f>
              <c:strCache>
                <c:ptCount val="1"/>
                <c:pt idx="0">
                  <c:v>Show Jana Krause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Skvosty_Srdce_4hvězda!$U$11:$U$20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'Show Jana Krause &amp; 7 pádů HD'!$V$13:$V$22</c:f>
              <c:numCache>
                <c:formatCode>0.00</c:formatCode>
                <c:ptCount val="10"/>
                <c:pt idx="0">
                  <c:v>16.650927239656198</c:v>
                </c:pt>
                <c:pt idx="1">
                  <c:v>17.650343125684401</c:v>
                </c:pt>
                <c:pt idx="2">
                  <c:v>16.765895797549899</c:v>
                </c:pt>
                <c:pt idx="3">
                  <c:v>18.247887831194198</c:v>
                </c:pt>
                <c:pt idx="4">
                  <c:v>16.729801466421002</c:v>
                </c:pt>
                <c:pt idx="5">
                  <c:v>14.134608319617101</c:v>
                </c:pt>
                <c:pt idx="6">
                  <c:v>14.157712804188099</c:v>
                </c:pt>
                <c:pt idx="7">
                  <c:v>10.4808983549897</c:v>
                </c:pt>
                <c:pt idx="8">
                  <c:v>18.598858323494898</c:v>
                </c:pt>
                <c:pt idx="9">
                  <c:v>15.0941871987359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1-4BB7-8477-319D887DD114}"/>
            </c:ext>
          </c:extLst>
        </c:ser>
        <c:ser>
          <c:idx val="1"/>
          <c:order val="1"/>
          <c:tx>
            <c:strRef>
              <c:f>'Show Jana Krause &amp; 7 pádů HD'!$A$6</c:f>
              <c:strCache>
                <c:ptCount val="1"/>
                <c:pt idx="0">
                  <c:v>7 pádů Honzy Dědka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Skvosty_Srdce_4hvězda!$U$11:$U$20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'Show Jana Krause &amp; 7 pádů HD'!$W$13:$W$22</c:f>
              <c:numCache>
                <c:formatCode>0.00</c:formatCode>
                <c:ptCount val="10"/>
                <c:pt idx="0">
                  <c:v>17.557570645594499</c:v>
                </c:pt>
                <c:pt idx="1">
                  <c:v>20.312094583434298</c:v>
                </c:pt>
                <c:pt idx="2">
                  <c:v>19.4066116841961</c:v>
                </c:pt>
                <c:pt idx="3">
                  <c:v>21.9722948785694</c:v>
                </c:pt>
                <c:pt idx="4">
                  <c:v>16.6205150842022</c:v>
                </c:pt>
                <c:pt idx="5">
                  <c:v>15.5486719506066</c:v>
                </c:pt>
                <c:pt idx="6">
                  <c:v>12.6958246110175</c:v>
                </c:pt>
                <c:pt idx="7">
                  <c:v>20.2727996406153</c:v>
                </c:pt>
                <c:pt idx="8">
                  <c:v>22.609518562886802</c:v>
                </c:pt>
                <c:pt idx="9">
                  <c:v>14.9328457191639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1-4BB7-8477-319D887DD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296863301923321"/>
          <c:y val="7.2021726450860321E-3"/>
          <c:w val="0.23205868938513832"/>
          <c:h val="8.8154892096821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97960500839035"/>
          <c:y val="5.0925925925925923E-2"/>
          <c:w val="0.84643569553805775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KouzelnáŠ_Zprávičky!$D$7</c:f>
              <c:strCache>
                <c:ptCount val="1"/>
                <c:pt idx="0">
                  <c:v>jaro 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KouzelnáŠ_Zprávičky!$X$12:$X$21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KouzelnáŠ_Zprávičky!$Y$12:$Y$21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27.5375803160841</c:v>
                </c:pt>
                <c:pt idx="8">
                  <c:v>10.894223816313801</c:v>
                </c:pt>
                <c:pt idx="9">
                  <c:v>35.983351035131101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5-4D67-8BA2-CC124541E10E}"/>
            </c:ext>
          </c:extLst>
        </c:ser>
        <c:ser>
          <c:idx val="1"/>
          <c:order val="1"/>
          <c:tx>
            <c:strRef>
              <c:f>KouzelnáŠ_Zprávičky!$D$8</c:f>
              <c:strCache>
                <c:ptCount val="1"/>
                <c:pt idx="0">
                  <c:v>podzim 22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KouzelnáŠ_Zprávičky!$X$12:$X$21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KouzelnáŠ_Zprávičky!$Z$12:$Z$21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26.571438813580901</c:v>
                </c:pt>
                <c:pt idx="8">
                  <c:v>8.4463829676508997</c:v>
                </c:pt>
                <c:pt idx="9">
                  <c:v>36.579808143665701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5-4D67-8BA2-CC124541E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990852372961583"/>
          <c:y val="7.2021726450860338E-3"/>
          <c:w val="0.35009147627038417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5064325975647"/>
          <c:y val="5.0925925925925923E-2"/>
          <c:w val="0.85736465728669164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'ČTvrtá Hvězda +Dabing Street'!$A$4</c:f>
              <c:strCache>
                <c:ptCount val="1"/>
                <c:pt idx="0">
                  <c:v>Čtvrtá hvězda 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Skvosty_Srdce_4hvězda!$U$11:$U$20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'ČTvrtá Hvězda +Dabing Street'!$V$11:$V$20</c:f>
              <c:numCache>
                <c:formatCode>0.00</c:formatCode>
                <c:ptCount val="10"/>
                <c:pt idx="0">
                  <c:v>14.9188706560775</c:v>
                </c:pt>
                <c:pt idx="1">
                  <c:v>12.0159660961951</c:v>
                </c:pt>
                <c:pt idx="2">
                  <c:v>7.2534513623147401</c:v>
                </c:pt>
                <c:pt idx="3">
                  <c:v>7.4891706898614601</c:v>
                </c:pt>
                <c:pt idx="4">
                  <c:v>12.6877642281775</c:v>
                </c:pt>
                <c:pt idx="5">
                  <c:v>19.6185245786595</c:v>
                </c:pt>
                <c:pt idx="6">
                  <c:v>6.9172960402630199</c:v>
                </c:pt>
                <c:pt idx="7">
                  <c:v>8.9378596932355805</c:v>
                </c:pt>
                <c:pt idx="8">
                  <c:v>9.1298995304527306</c:v>
                </c:pt>
                <c:pt idx="9">
                  <c:v>11.3984258976236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A-4AF2-AAFD-7622324EC7B3}"/>
            </c:ext>
          </c:extLst>
        </c:ser>
        <c:ser>
          <c:idx val="1"/>
          <c:order val="1"/>
          <c:tx>
            <c:strRef>
              <c:f>'ČTvrtá Hvězda +Dabing Street'!$A$5</c:f>
              <c:strCache>
                <c:ptCount val="1"/>
                <c:pt idx="0">
                  <c:v>Dabing Street 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Skvosty_Srdce_4hvězda!$U$11:$U$20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'ČTvrtá Hvězda +Dabing Street'!$W$11:$W$20</c:f>
              <c:numCache>
                <c:formatCode>0.00</c:formatCode>
                <c:ptCount val="10"/>
                <c:pt idx="0">
                  <c:v>13.1579113150287</c:v>
                </c:pt>
                <c:pt idx="1">
                  <c:v>11.3608076575266</c:v>
                </c:pt>
                <c:pt idx="2">
                  <c:v>5.3976503047142401</c:v>
                </c:pt>
                <c:pt idx="3">
                  <c:v>6.4690691671668601</c:v>
                </c:pt>
                <c:pt idx="4">
                  <c:v>11.605828796605699</c:v>
                </c:pt>
                <c:pt idx="5">
                  <c:v>15.279004940689701</c:v>
                </c:pt>
                <c:pt idx="6">
                  <c:v>6.1622299480395899</c:v>
                </c:pt>
                <c:pt idx="7">
                  <c:v>5.7103962089849203</c:v>
                </c:pt>
                <c:pt idx="8">
                  <c:v>7.8440029328777801</c:v>
                </c:pt>
                <c:pt idx="9">
                  <c:v>9.7057565226720204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A-4AF2-AAFD-7622324EC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662983520502558"/>
          <c:y val="7.2021726450860321E-3"/>
          <c:w val="0.51839748719934586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Podzim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0705064325975647"/>
          <c:y val="5.0925925925925923E-2"/>
          <c:w val="0.85736465728669164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'Show Jana Krause &amp; 7 pádů HD'!$A$4</c:f>
              <c:strCache>
                <c:ptCount val="1"/>
                <c:pt idx="0">
                  <c:v>Show Jana Krause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Skvosty_Srdce_4hvězda!$U$11:$U$20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'Show Jana Krause &amp; 7 pádů HD'!$Z$13:$Z$22</c:f>
              <c:numCache>
                <c:formatCode>#,##0.00</c:formatCode>
                <c:ptCount val="10"/>
                <c:pt idx="0">
                  <c:v>16.617787960369402</c:v>
                </c:pt>
                <c:pt idx="1">
                  <c:v>16.568101888683401</c:v>
                </c:pt>
                <c:pt idx="2">
                  <c:v>15.564370036299</c:v>
                </c:pt>
                <c:pt idx="3">
                  <c:v>17.436164403898101</c:v>
                </c:pt>
                <c:pt idx="4">
                  <c:v>15.6676206813761</c:v>
                </c:pt>
                <c:pt idx="5">
                  <c:v>13.623180322448199</c:v>
                </c:pt>
                <c:pt idx="6">
                  <c:v>9.8567134207381706</c:v>
                </c:pt>
                <c:pt idx="7">
                  <c:v>10.189427790721099</c:v>
                </c:pt>
                <c:pt idx="8">
                  <c:v>17.956937027871501</c:v>
                </c:pt>
                <c:pt idx="9">
                  <c:v>13.4459270201191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1-4BB7-8477-319D887DD114}"/>
            </c:ext>
          </c:extLst>
        </c:ser>
        <c:ser>
          <c:idx val="1"/>
          <c:order val="1"/>
          <c:tx>
            <c:strRef>
              <c:f>'Show Jana Krause &amp; 7 pádů HD'!$A$6</c:f>
              <c:strCache>
                <c:ptCount val="1"/>
                <c:pt idx="0">
                  <c:v>7 pádů Honzy Dědka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Skvosty_Srdce_4hvězda!$U$11:$U$20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'Show Jana Krause &amp; 7 pádů HD'!$AA$13:$AA$22</c:f>
              <c:numCache>
                <c:formatCode>#,##0.00</c:formatCode>
                <c:ptCount val="10"/>
                <c:pt idx="0">
                  <c:v>17.346100426861501</c:v>
                </c:pt>
                <c:pt idx="1">
                  <c:v>19.735552884272099</c:v>
                </c:pt>
                <c:pt idx="2">
                  <c:v>18.815061858202501</c:v>
                </c:pt>
                <c:pt idx="3">
                  <c:v>21.462049570805799</c:v>
                </c:pt>
                <c:pt idx="4">
                  <c:v>16.0698472597661</c:v>
                </c:pt>
                <c:pt idx="5">
                  <c:v>14.952651567523199</c:v>
                </c:pt>
                <c:pt idx="6">
                  <c:v>11.8681487237574</c:v>
                </c:pt>
                <c:pt idx="7">
                  <c:v>15.1735442911296</c:v>
                </c:pt>
                <c:pt idx="8">
                  <c:v>22.354809102982699</c:v>
                </c:pt>
                <c:pt idx="9">
                  <c:v>14.3162761633521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1-4BB7-8477-319D887DD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329650187169236"/>
          <c:y val="7.2021726450860321E-3"/>
          <c:w val="0.25173082053267926"/>
          <c:h val="0.115932669874599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5064325975647"/>
          <c:y val="5.0925925925925923E-2"/>
          <c:w val="0.85736465728669164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v>jaro 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Kalend_ČSfilmT!$U$12:$U$21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Kalend_ČSfilmT!$V$12:$V$21</c:f>
              <c:numCache>
                <c:formatCode>0.00</c:formatCode>
                <c:ptCount val="10"/>
                <c:pt idx="0">
                  <c:v>38.706351077745303</c:v>
                </c:pt>
                <c:pt idx="1">
                  <c:v>37.000709794270399</c:v>
                </c:pt>
                <c:pt idx="2">
                  <c:v>29.375386611703</c:v>
                </c:pt>
                <c:pt idx="3">
                  <c:v>40.971091095886599</c:v>
                </c:pt>
                <c:pt idx="4">
                  <c:v>26.353115840874</c:v>
                </c:pt>
                <c:pt idx="5">
                  <c:v>21.640516622371099</c:v>
                </c:pt>
                <c:pt idx="6">
                  <c:v>18.146762781243702</c:v>
                </c:pt>
                <c:pt idx="7">
                  <c:v>9.1455056202310505</c:v>
                </c:pt>
                <c:pt idx="8">
                  <c:v>35.721148697490499</c:v>
                </c:pt>
                <c:pt idx="9">
                  <c:v>30.304189684900098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2-42AA-A1D7-8931DC5FC73F}"/>
            </c:ext>
          </c:extLst>
        </c:ser>
        <c:ser>
          <c:idx val="1"/>
          <c:order val="1"/>
          <c:tx>
            <c:v>podzim 22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Kalend_ČSfilmT!$U$12:$U$21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Kalend_ČSfilmT!$W$12:$W$21</c:f>
              <c:numCache>
                <c:formatCode>0.00</c:formatCode>
                <c:ptCount val="10"/>
                <c:pt idx="0">
                  <c:v>43.555601357790898</c:v>
                </c:pt>
                <c:pt idx="1">
                  <c:v>39.863365405177603</c:v>
                </c:pt>
                <c:pt idx="2">
                  <c:v>30.073138423941799</c:v>
                </c:pt>
                <c:pt idx="3">
                  <c:v>42.282675202789299</c:v>
                </c:pt>
                <c:pt idx="4">
                  <c:v>30.513265981116199</c:v>
                </c:pt>
                <c:pt idx="5">
                  <c:v>20.955378078423699</c:v>
                </c:pt>
                <c:pt idx="6">
                  <c:v>23.6594165176706</c:v>
                </c:pt>
                <c:pt idx="7">
                  <c:v>7.3743985070187001</c:v>
                </c:pt>
                <c:pt idx="8">
                  <c:v>37.6672774851694</c:v>
                </c:pt>
                <c:pt idx="9">
                  <c:v>32.613674788132897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2-42AA-A1D7-8931DC5FC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925278602469786"/>
          <c:y val="7.2021726450860321E-3"/>
          <c:w val="0.27577453637967386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97960500839035"/>
          <c:y val="5.0925925925925923E-2"/>
          <c:w val="0.84643569553805775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v>jaro 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Kalend_ČSfilmT!$X$12:$X$21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Kalend_ČSfilmT!$Y$12:$Y$21</c:f>
              <c:numCache>
                <c:formatCode>0.00</c:formatCode>
                <c:ptCount val="10"/>
                <c:pt idx="0">
                  <c:v>5.3666566018916404</c:v>
                </c:pt>
                <c:pt idx="1">
                  <c:v>10.464323991474499</c:v>
                </c:pt>
                <c:pt idx="2">
                  <c:v>6.6320744491789503</c:v>
                </c:pt>
                <c:pt idx="3">
                  <c:v>8.5321564576978393</c:v>
                </c:pt>
                <c:pt idx="4">
                  <c:v>7.8695596755855997</c:v>
                </c:pt>
                <c:pt idx="5">
                  <c:v>1.66700731857705</c:v>
                </c:pt>
                <c:pt idx="6">
                  <c:v>8.4327505289961895</c:v>
                </c:pt>
                <c:pt idx="7">
                  <c:v>0.34165235377250303</c:v>
                </c:pt>
                <c:pt idx="8">
                  <c:v>4.7626402689480898</c:v>
                </c:pt>
                <c:pt idx="9">
                  <c:v>10.768085145998301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F-4F95-BD76-9C1FBF4CA5EA}"/>
            </c:ext>
          </c:extLst>
        </c:ser>
        <c:ser>
          <c:idx val="1"/>
          <c:order val="1"/>
          <c:tx>
            <c:v>podzim 22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Kalend_ČSfilmT!$X$12:$X$21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Kalend_ČSfilmT!$Z$12:$Z$21</c:f>
              <c:numCache>
                <c:formatCode>0.00</c:formatCode>
                <c:ptCount val="10"/>
                <c:pt idx="0">
                  <c:v>6.7279502990788904</c:v>
                </c:pt>
                <c:pt idx="1">
                  <c:v>7.9111042058866303</c:v>
                </c:pt>
                <c:pt idx="2">
                  <c:v>5.8923667459911897</c:v>
                </c:pt>
                <c:pt idx="3">
                  <c:v>8.2606079655731008</c:v>
                </c:pt>
                <c:pt idx="4">
                  <c:v>5.82244400750238</c:v>
                </c:pt>
                <c:pt idx="5">
                  <c:v>2.8729608315046899</c:v>
                </c:pt>
                <c:pt idx="6">
                  <c:v>3.6144947794573299</c:v>
                </c:pt>
                <c:pt idx="7">
                  <c:v>1.1016455654080199</c:v>
                </c:pt>
                <c:pt idx="8">
                  <c:v>4.5866592721699604</c:v>
                </c:pt>
                <c:pt idx="9">
                  <c:v>8.9150466434229898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FF-4F95-BD76-9C1FBF4CA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990852372961583"/>
          <c:y val="7.2021726450860338E-3"/>
          <c:w val="0.35009147627038417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5064325975647"/>
          <c:y val="5.0925925925925923E-2"/>
          <c:w val="0.85736465728669164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v>jaro 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'168_MáteSlovo'!$U$12:$U$21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'168_MáteSlovo'!$V$12:$V$21</c:f>
              <c:numCache>
                <c:formatCode>0.00</c:formatCode>
                <c:ptCount val="10"/>
                <c:pt idx="0">
                  <c:v>23.845032099819498</c:v>
                </c:pt>
                <c:pt idx="1">
                  <c:v>18.642203354262801</c:v>
                </c:pt>
                <c:pt idx="2">
                  <c:v>9.7098608928840697</c:v>
                </c:pt>
                <c:pt idx="3">
                  <c:v>16.174640222121099</c:v>
                </c:pt>
                <c:pt idx="4">
                  <c:v>14.600306363427601</c:v>
                </c:pt>
                <c:pt idx="5">
                  <c:v>18.103894700959199</c:v>
                </c:pt>
                <c:pt idx="6">
                  <c:v>7.6050597579957904</c:v>
                </c:pt>
                <c:pt idx="7">
                  <c:v>6.0303860662967699</c:v>
                </c:pt>
                <c:pt idx="8">
                  <c:v>15.577752210274699</c:v>
                </c:pt>
                <c:pt idx="9">
                  <c:v>15.161490257358301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C-4956-9482-58FB4D55C35C}"/>
            </c:ext>
          </c:extLst>
        </c:ser>
        <c:ser>
          <c:idx val="1"/>
          <c:order val="1"/>
          <c:tx>
            <c:v>podzim 22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'168_MáteSlovo'!$U$12:$U$21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'168_MáteSlovo'!$W$12:$W$21</c:f>
              <c:numCache>
                <c:formatCode>0.00</c:formatCode>
                <c:ptCount val="10"/>
                <c:pt idx="0">
                  <c:v>28.638305737490601</c:v>
                </c:pt>
                <c:pt idx="1">
                  <c:v>23.732176875756799</c:v>
                </c:pt>
                <c:pt idx="2">
                  <c:v>15.5515758983942</c:v>
                </c:pt>
                <c:pt idx="3">
                  <c:v>22.722566605992299</c:v>
                </c:pt>
                <c:pt idx="4">
                  <c:v>19.375299202281401</c:v>
                </c:pt>
                <c:pt idx="5">
                  <c:v>21.778878771210401</c:v>
                </c:pt>
                <c:pt idx="6">
                  <c:v>9.7931616647664299</c:v>
                </c:pt>
                <c:pt idx="7">
                  <c:v>7.5473745361694196</c:v>
                </c:pt>
                <c:pt idx="8">
                  <c:v>20.926783457256999</c:v>
                </c:pt>
                <c:pt idx="9">
                  <c:v>20.480799838192102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BC-4956-9482-58FB4D55C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925278602469786"/>
          <c:y val="7.2021726450860321E-3"/>
          <c:w val="0.27577453637967386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97960500839035"/>
          <c:y val="5.0925925925925923E-2"/>
          <c:w val="0.84643569553805775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v>jaro 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'168_MáteSlovo'!$X$12:$X$21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'168_MáteSlovo'!$Y$12:$Y$21</c:f>
              <c:numCache>
                <c:formatCode>0.00</c:formatCode>
                <c:ptCount val="10"/>
                <c:pt idx="0">
                  <c:v>9.2520456676288596</c:v>
                </c:pt>
                <c:pt idx="1">
                  <c:v>9.7299001533196599</c:v>
                </c:pt>
                <c:pt idx="2">
                  <c:v>8.4156785236579399</c:v>
                </c:pt>
                <c:pt idx="3">
                  <c:v>12.206307305787099</c:v>
                </c:pt>
                <c:pt idx="4">
                  <c:v>5.26921366009657</c:v>
                </c:pt>
                <c:pt idx="5">
                  <c:v>3.85311113563978</c:v>
                </c:pt>
                <c:pt idx="6">
                  <c:v>2.6127154387525602</c:v>
                </c:pt>
                <c:pt idx="7">
                  <c:v>2.5397203178372201</c:v>
                </c:pt>
                <c:pt idx="8">
                  <c:v>8.6368782745386508</c:v>
                </c:pt>
                <c:pt idx="9">
                  <c:v>9.4474607262935208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3-471A-A08C-8E22500BE346}"/>
            </c:ext>
          </c:extLst>
        </c:ser>
        <c:ser>
          <c:idx val="1"/>
          <c:order val="1"/>
          <c:tx>
            <c:v>podzim 22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'168_MáteSlovo'!$X$12:$X$21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'168_MáteSlovo'!$Z$12:$Z$21</c:f>
              <c:numCache>
                <c:formatCode>0.00</c:formatCode>
                <c:ptCount val="10"/>
                <c:pt idx="0">
                  <c:v>9.1145696149535897</c:v>
                </c:pt>
                <c:pt idx="1">
                  <c:v>9.6098059619805198</c:v>
                </c:pt>
                <c:pt idx="2">
                  <c:v>8.8441847386613599</c:v>
                </c:pt>
                <c:pt idx="3">
                  <c:v>11.9472387022698</c:v>
                </c:pt>
                <c:pt idx="4">
                  <c:v>5.0856870593734698</c:v>
                </c:pt>
                <c:pt idx="5">
                  <c:v>5.5955560804642399</c:v>
                </c:pt>
                <c:pt idx="6">
                  <c:v>3.8492986468482302</c:v>
                </c:pt>
                <c:pt idx="7">
                  <c:v>2.09585033279357</c:v>
                </c:pt>
                <c:pt idx="8">
                  <c:v>8.5502783785456593</c:v>
                </c:pt>
                <c:pt idx="9">
                  <c:v>9.8877803416954695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53-471A-A08C-8E22500BE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990852372961583"/>
          <c:y val="7.2021726450860338E-3"/>
          <c:w val="0.35009147627038417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5064325975647"/>
          <c:y val="5.0925925925925923E-2"/>
          <c:w val="0.85736465728669164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v>jaro 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SJK_Pavlásek!$U$12:$U$21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SJK_Pavlásek!$V$12:$V$21</c:f>
              <c:numCache>
                <c:formatCode>0.00</c:formatCode>
                <c:ptCount val="10"/>
                <c:pt idx="0">
                  <c:v>17.039807145375299</c:v>
                </c:pt>
                <c:pt idx="1">
                  <c:v>16.942616414925698</c:v>
                </c:pt>
                <c:pt idx="2">
                  <c:v>15.609992517438901</c:v>
                </c:pt>
                <c:pt idx="3">
                  <c:v>17.963478801304799</c:v>
                </c:pt>
                <c:pt idx="4">
                  <c:v>15.943159095359301</c:v>
                </c:pt>
                <c:pt idx="5">
                  <c:v>14.078339188883399</c:v>
                </c:pt>
                <c:pt idx="6">
                  <c:v>9.5562004808070196</c:v>
                </c:pt>
                <c:pt idx="7">
                  <c:v>10.6096620272116</c:v>
                </c:pt>
                <c:pt idx="8">
                  <c:v>18.331214337541699</c:v>
                </c:pt>
                <c:pt idx="9">
                  <c:v>13.849189929720801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6-4314-9675-9BC8053477EB}"/>
            </c:ext>
          </c:extLst>
        </c:ser>
        <c:ser>
          <c:idx val="1"/>
          <c:order val="1"/>
          <c:tx>
            <c:v>podzim 22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SJK_Pavlásek!$U$12:$U$21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SJK_Pavlásek!$W$12:$W$21</c:f>
              <c:numCache>
                <c:formatCode>0.00</c:formatCode>
                <c:ptCount val="10"/>
                <c:pt idx="0">
                  <c:v>16.600187092018199</c:v>
                </c:pt>
                <c:pt idx="1">
                  <c:v>17.823901630631699</c:v>
                </c:pt>
                <c:pt idx="2">
                  <c:v>16.6893927148523</c:v>
                </c:pt>
                <c:pt idx="3">
                  <c:v>18.247887831194198</c:v>
                </c:pt>
                <c:pt idx="4">
                  <c:v>16.729801466421002</c:v>
                </c:pt>
                <c:pt idx="5">
                  <c:v>14.134608319617101</c:v>
                </c:pt>
                <c:pt idx="6">
                  <c:v>14.157712804188099</c:v>
                </c:pt>
                <c:pt idx="7">
                  <c:v>10.4808983549897</c:v>
                </c:pt>
                <c:pt idx="8">
                  <c:v>18.598858323494898</c:v>
                </c:pt>
                <c:pt idx="9">
                  <c:v>15.0941871987359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6-4314-9675-9BC805347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925278602469786"/>
          <c:y val="7.2021726450860321E-3"/>
          <c:w val="0.27577453637967386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97960500839035"/>
          <c:y val="5.0925925925925923E-2"/>
          <c:w val="0.84643569553805775"/>
          <c:h val="0.86089204309987566"/>
        </c:manualLayout>
      </c:layout>
      <c:barChart>
        <c:barDir val="bar"/>
        <c:grouping val="clustered"/>
        <c:varyColors val="0"/>
        <c:ser>
          <c:idx val="0"/>
          <c:order val="0"/>
          <c:tx>
            <c:v>jaro 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SJK_Pavlásek!$X$12:$X$21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SJK_Pavlásek!$Y$12:$Y$21</c:f>
              <c:numCache>
                <c:formatCode>0.00</c:formatCode>
                <c:ptCount val="10"/>
                <c:pt idx="0">
                  <c:v>14.5224101147837</c:v>
                </c:pt>
                <c:pt idx="1">
                  <c:v>15.8592241830181</c:v>
                </c:pt>
                <c:pt idx="2">
                  <c:v>16.251926451124401</c:v>
                </c:pt>
                <c:pt idx="3">
                  <c:v>16.6540745306479</c:v>
                </c:pt>
                <c:pt idx="4">
                  <c:v>14.8222347473155</c:v>
                </c:pt>
                <c:pt idx="5">
                  <c:v>13.9551792704848</c:v>
                </c:pt>
                <c:pt idx="6">
                  <c:v>15.542712146251001</c:v>
                </c:pt>
                <c:pt idx="7">
                  <c:v>22.058326154802099</c:v>
                </c:pt>
                <c:pt idx="8">
                  <c:v>17.231948319530701</c:v>
                </c:pt>
                <c:pt idx="9">
                  <c:v>14.160263952700101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8-4510-94E5-0D0B46E07433}"/>
            </c:ext>
          </c:extLst>
        </c:ser>
        <c:ser>
          <c:idx val="1"/>
          <c:order val="1"/>
          <c:tx>
            <c:v>podzim 22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SJK_Pavlásek!$X$12:$X$21</c:f>
              <c:strCache>
                <c:ptCount val="10"/>
                <c:pt idx="0">
                  <c:v>VŠ 15+</c:v>
                </c:pt>
                <c:pt idx="1">
                  <c:v>SŠ 15+</c:v>
                </c:pt>
                <c:pt idx="2">
                  <c:v>ZŠ+VYUČ</c:v>
                </c:pt>
                <c:pt idx="3">
                  <c:v>55+</c:v>
                </c:pt>
                <c:pt idx="4">
                  <c:v>45–54</c:v>
                </c:pt>
                <c:pt idx="5">
                  <c:v>35–44</c:v>
                </c:pt>
                <c:pt idx="6">
                  <c:v>15–34</c:v>
                </c:pt>
                <c:pt idx="7">
                  <c:v>4–14</c:v>
                </c:pt>
                <c:pt idx="8">
                  <c:v>Ž15+</c:v>
                </c:pt>
                <c:pt idx="9">
                  <c:v>M15+</c:v>
                </c:pt>
              </c:strCache>
            </c:strRef>
          </c:cat>
          <c:val>
            <c:numRef>
              <c:f>SJK_Pavlásek!$Z$12:$Z$21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8-4510-94E5-0D0B46E07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124143"/>
        <c:axId val="500359663"/>
      </c:barChart>
      <c:catAx>
        <c:axId val="54912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359663"/>
        <c:crosses val="autoZero"/>
        <c:auto val="1"/>
        <c:lblAlgn val="ctr"/>
        <c:lblOffset val="100"/>
        <c:noMultiLvlLbl val="0"/>
      </c:catAx>
      <c:valAx>
        <c:axId val="5003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12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990852372961583"/>
          <c:y val="7.2021726450860338E-3"/>
          <c:w val="0.35009147627038417"/>
          <c:h val="4.1858595800524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8</xdr:col>
      <xdr:colOff>161925</xdr:colOff>
      <xdr:row>42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6AA91AF-CA84-49DD-A7FE-0AA0FAAF9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8</xdr:col>
      <xdr:colOff>9525</xdr:colOff>
      <xdr:row>43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678D467-3BF3-41B0-B1E5-531B5C495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8</xdr:col>
      <xdr:colOff>9525</xdr:colOff>
      <xdr:row>44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6148A83-AB91-464E-962C-F5239B08E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18</xdr:col>
      <xdr:colOff>323850</xdr:colOff>
      <xdr:row>44</xdr:row>
      <xdr:rowOff>142875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DE66EEB-440F-4984-99F8-690EFBF64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8</xdr:col>
      <xdr:colOff>161925</xdr:colOff>
      <xdr:row>42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F776A2E-C700-446F-8D33-6B3457F0A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8</xdr:col>
      <xdr:colOff>161925</xdr:colOff>
      <xdr:row>44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2486863-E620-4686-AAF1-4182E1FF5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190500</xdr:colOff>
      <xdr:row>11</xdr:row>
      <xdr:rowOff>28575</xdr:rowOff>
    </xdr:from>
    <xdr:to>
      <xdr:col>18</xdr:col>
      <xdr:colOff>514350</xdr:colOff>
      <xdr:row>45</xdr:row>
      <xdr:rowOff>9525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8E89841-4DDD-4139-ABDF-059DA6FEA4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8</xdr:col>
      <xdr:colOff>9525</xdr:colOff>
      <xdr:row>44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D078F14-5BB7-4CDF-AAB0-F15B65FD0D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18</xdr:col>
      <xdr:colOff>323850</xdr:colOff>
      <xdr:row>44</xdr:row>
      <xdr:rowOff>142875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AEA7782-3002-48B3-9042-57FE76C75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8</xdr:col>
      <xdr:colOff>9525</xdr:colOff>
      <xdr:row>44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CE61CF-AE2D-4F17-894F-0B00F17D0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18</xdr:col>
      <xdr:colOff>323850</xdr:colOff>
      <xdr:row>44</xdr:row>
      <xdr:rowOff>142875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929525E-487F-42DF-9A1F-107641B88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8</xdr:col>
      <xdr:colOff>9525</xdr:colOff>
      <xdr:row>44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F22FBCF-2928-44EA-A725-BD36EE649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18</xdr:col>
      <xdr:colOff>323850</xdr:colOff>
      <xdr:row>44</xdr:row>
      <xdr:rowOff>142875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EAF33EE-B07E-4820-A66C-16B8E1871E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8</xdr:col>
      <xdr:colOff>9525</xdr:colOff>
      <xdr:row>44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40DD7C-5D10-4BE9-BEDF-166100AA6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18</xdr:col>
      <xdr:colOff>323850</xdr:colOff>
      <xdr:row>44</xdr:row>
      <xdr:rowOff>142875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3C79AA8-0666-4759-8A6E-F5D837113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8</xdr:col>
      <xdr:colOff>9525</xdr:colOff>
      <xdr:row>44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AE15F1C-55E4-4E48-AB55-D6C5EEF73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18</xdr:col>
      <xdr:colOff>323850</xdr:colOff>
      <xdr:row>44</xdr:row>
      <xdr:rowOff>142875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8EB0D8F-7DFE-446D-8387-AC2CE48962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8</xdr:col>
      <xdr:colOff>9525</xdr:colOff>
      <xdr:row>44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B56A589-A60F-4454-BC86-931A54D0E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18</xdr:col>
      <xdr:colOff>323850</xdr:colOff>
      <xdr:row>44</xdr:row>
      <xdr:rowOff>142875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13BA7B8-5827-46F9-82AD-1426E0A796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8</xdr:col>
      <xdr:colOff>9525</xdr:colOff>
      <xdr:row>44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9602FA7-1A7C-4FD1-AC34-ABA9CC7D37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18</xdr:col>
      <xdr:colOff>323850</xdr:colOff>
      <xdr:row>44</xdr:row>
      <xdr:rowOff>142875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0CD66A0-32DE-4F3F-B728-E3C910F935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9DB12-0CA9-4838-B44A-1668C16CCDE2}">
  <dimension ref="A1:AA27"/>
  <sheetViews>
    <sheetView tabSelected="1" workbookViewId="0">
      <selection activeCell="J12" sqref="J11:J12"/>
    </sheetView>
  </sheetViews>
  <sheetFormatPr defaultRowHeight="12.75" x14ac:dyDescent="0.2"/>
  <cols>
    <col min="1" max="1" width="20.7109375" customWidth="1"/>
  </cols>
  <sheetData>
    <row r="1" spans="1:27" ht="12" customHeight="1" x14ac:dyDescent="0.2">
      <c r="A1" s="99" t="s">
        <v>5</v>
      </c>
      <c r="B1" s="99" t="s">
        <v>7</v>
      </c>
      <c r="C1" s="99" t="s">
        <v>11</v>
      </c>
      <c r="D1" s="99" t="s">
        <v>12</v>
      </c>
      <c r="E1" s="102" t="s">
        <v>3</v>
      </c>
      <c r="F1" s="103"/>
      <c r="G1" s="103"/>
      <c r="H1" s="104"/>
      <c r="J1" s="105" t="s">
        <v>16</v>
      </c>
      <c r="K1" s="106"/>
      <c r="L1" s="106"/>
      <c r="M1" s="106"/>
      <c r="N1" s="106"/>
      <c r="O1" s="106"/>
      <c r="P1" s="106"/>
      <c r="Q1" s="106"/>
      <c r="R1" s="106"/>
      <c r="S1" s="106"/>
      <c r="U1" s="25"/>
      <c r="V1" s="25"/>
      <c r="W1" s="25"/>
      <c r="X1" s="25"/>
      <c r="Y1" s="25"/>
      <c r="Z1" s="25"/>
      <c r="AA1" s="27"/>
    </row>
    <row r="2" spans="1:27" ht="12" customHeight="1" x14ac:dyDescent="0.2">
      <c r="A2" s="100"/>
      <c r="B2" s="100"/>
      <c r="C2" s="100"/>
      <c r="D2" s="100"/>
      <c r="E2" s="1" t="s">
        <v>0</v>
      </c>
      <c r="F2" s="1" t="s">
        <v>0</v>
      </c>
      <c r="G2" s="2" t="s">
        <v>1</v>
      </c>
      <c r="H2" s="1" t="s">
        <v>4</v>
      </c>
      <c r="J2" s="107" t="s">
        <v>22</v>
      </c>
      <c r="K2" s="108"/>
      <c r="L2" s="109" t="s">
        <v>23</v>
      </c>
      <c r="M2" s="110"/>
      <c r="N2" s="110"/>
      <c r="O2" s="110"/>
      <c r="P2" s="111"/>
      <c r="Q2" s="112" t="s">
        <v>24</v>
      </c>
      <c r="R2" s="113"/>
      <c r="S2" s="114"/>
      <c r="U2" s="25"/>
      <c r="V2" s="25"/>
      <c r="W2" s="25"/>
      <c r="X2" s="25"/>
      <c r="Y2" s="25"/>
      <c r="Z2" s="25"/>
      <c r="AA2" s="27"/>
    </row>
    <row r="3" spans="1:27" ht="12" customHeight="1" x14ac:dyDescent="0.2">
      <c r="A3" s="101"/>
      <c r="B3" s="101"/>
      <c r="C3" s="101"/>
      <c r="D3" s="101"/>
      <c r="E3" s="3" t="s">
        <v>2</v>
      </c>
      <c r="F3" s="3" t="s">
        <v>6</v>
      </c>
      <c r="G3" s="3" t="s">
        <v>2</v>
      </c>
      <c r="H3" s="3" t="s">
        <v>6</v>
      </c>
      <c r="J3" s="18" t="s">
        <v>9</v>
      </c>
      <c r="K3" s="19" t="s">
        <v>10</v>
      </c>
      <c r="L3" s="20" t="s">
        <v>8</v>
      </c>
      <c r="M3" s="21" t="s">
        <v>17</v>
      </c>
      <c r="N3" s="21" t="s">
        <v>18</v>
      </c>
      <c r="O3" s="21" t="s">
        <v>19</v>
      </c>
      <c r="P3" s="22" t="s">
        <v>20</v>
      </c>
      <c r="Q3" s="23" t="s">
        <v>21</v>
      </c>
      <c r="R3" s="24" t="s">
        <v>34</v>
      </c>
      <c r="S3" s="24" t="s">
        <v>35</v>
      </c>
      <c r="U3" s="25"/>
      <c r="V3" s="25"/>
      <c r="W3" s="25"/>
      <c r="X3" s="25"/>
      <c r="Y3" s="25"/>
      <c r="Z3" s="25"/>
      <c r="AA3" s="27"/>
    </row>
    <row r="4" spans="1:27" ht="12" customHeight="1" x14ac:dyDescent="0.2">
      <c r="A4" s="8" t="s">
        <v>127</v>
      </c>
      <c r="B4" s="9" t="s">
        <v>25</v>
      </c>
      <c r="C4" s="9" t="s">
        <v>26</v>
      </c>
      <c r="D4" s="10" t="s">
        <v>27</v>
      </c>
      <c r="E4" s="11">
        <v>15.7325136549821</v>
      </c>
      <c r="F4" s="12">
        <v>1337.7537976045501</v>
      </c>
      <c r="G4" s="13">
        <v>33.017188004338202</v>
      </c>
      <c r="H4" s="12">
        <v>4120.5936133564601</v>
      </c>
      <c r="I4" s="6"/>
      <c r="J4" s="13">
        <v>26.1741290688608</v>
      </c>
      <c r="K4" s="14">
        <v>38.227248359039699</v>
      </c>
      <c r="L4" s="16">
        <v>40.837028526531398</v>
      </c>
      <c r="M4" s="13">
        <v>35.625113725806798</v>
      </c>
      <c r="N4" s="13">
        <v>40.258126888251297</v>
      </c>
      <c r="O4" s="13">
        <v>28.879856906698102</v>
      </c>
      <c r="P4" s="17">
        <v>31.856549529733201</v>
      </c>
      <c r="Q4" s="15">
        <v>27.691606806113899</v>
      </c>
      <c r="R4" s="13">
        <v>35.8930444817112</v>
      </c>
      <c r="S4" s="13">
        <v>40.7357100713213</v>
      </c>
      <c r="U4" s="25"/>
      <c r="V4" s="25"/>
      <c r="W4" s="25"/>
      <c r="X4" s="25"/>
      <c r="Y4" s="25"/>
      <c r="Z4" s="25"/>
      <c r="AA4" s="27"/>
    </row>
    <row r="5" spans="1:27" ht="12" customHeight="1" x14ac:dyDescent="0.2">
      <c r="A5" s="8" t="s">
        <v>131</v>
      </c>
      <c r="B5" s="9" t="s">
        <v>14</v>
      </c>
      <c r="C5" s="9" t="s">
        <v>130</v>
      </c>
      <c r="D5" s="10" t="s">
        <v>129</v>
      </c>
      <c r="E5" s="11">
        <v>11.2898231404209</v>
      </c>
      <c r="F5" s="12">
        <v>959.98646409438504</v>
      </c>
      <c r="G5" s="13">
        <v>25.202067301775699</v>
      </c>
      <c r="H5" s="12">
        <v>5256.3885172995997</v>
      </c>
      <c r="I5" s="6"/>
      <c r="J5" s="13">
        <v>21.077982692349</v>
      </c>
      <c r="K5" s="14">
        <v>28.373969865547</v>
      </c>
      <c r="L5" s="16">
        <v>42.877737763305099</v>
      </c>
      <c r="M5" s="13">
        <v>47.799087385823803</v>
      </c>
      <c r="N5" s="13">
        <v>35.905019816843797</v>
      </c>
      <c r="O5" s="13">
        <v>23.008080004925301</v>
      </c>
      <c r="P5" s="17">
        <v>17.962036047045501</v>
      </c>
      <c r="Q5" s="15">
        <v>22.9834800898666</v>
      </c>
      <c r="R5" s="13">
        <v>25.726398508722902</v>
      </c>
      <c r="S5" s="13">
        <v>25.6063670113714</v>
      </c>
      <c r="U5" s="25"/>
      <c r="V5" s="25"/>
      <c r="W5" s="25"/>
      <c r="X5" s="25"/>
      <c r="Y5" s="25"/>
      <c r="Z5" s="25"/>
      <c r="AA5" s="27"/>
    </row>
    <row r="6" spans="1:27" x14ac:dyDescent="0.2">
      <c r="A6" s="5" t="s">
        <v>128</v>
      </c>
    </row>
    <row r="8" spans="1:27" x14ac:dyDescent="0.2">
      <c r="A8" s="44" t="s">
        <v>135</v>
      </c>
    </row>
    <row r="9" spans="1:27" x14ac:dyDescent="0.2">
      <c r="R9" s="25"/>
      <c r="S9" s="25"/>
      <c r="T9" s="25"/>
      <c r="U9" s="25"/>
      <c r="V9" s="25"/>
      <c r="W9" s="25"/>
      <c r="X9" s="25"/>
      <c r="Y9" s="25"/>
      <c r="Z9" s="25"/>
    </row>
    <row r="10" spans="1:27" x14ac:dyDescent="0.2">
      <c r="R10" s="25"/>
      <c r="S10" s="25"/>
      <c r="T10" s="25"/>
      <c r="U10" s="25"/>
      <c r="V10" s="25"/>
      <c r="W10" s="25"/>
      <c r="X10" s="25"/>
      <c r="Y10" s="25"/>
      <c r="Z10" s="25"/>
    </row>
    <row r="11" spans="1:27" x14ac:dyDescent="0.2">
      <c r="R11" s="25"/>
      <c r="S11" s="25"/>
      <c r="T11" s="25"/>
      <c r="U11" s="25" t="s">
        <v>35</v>
      </c>
      <c r="V11" s="26">
        <f>S4</f>
        <v>40.7357100713213</v>
      </c>
      <c r="W11" s="26">
        <f>S5</f>
        <v>25.6063670113714</v>
      </c>
      <c r="X11" s="25" t="s">
        <v>35</v>
      </c>
      <c r="Y11" s="26" t="e">
        <f>#REF!</f>
        <v>#REF!</v>
      </c>
      <c r="Z11" s="26">
        <f>S7</f>
        <v>0</v>
      </c>
    </row>
    <row r="12" spans="1:27" x14ac:dyDescent="0.2">
      <c r="R12" s="25"/>
      <c r="S12" s="25"/>
      <c r="T12" s="25"/>
      <c r="U12" s="25" t="s">
        <v>34</v>
      </c>
      <c r="V12" s="26">
        <f>R4</f>
        <v>35.8930444817112</v>
      </c>
      <c r="W12" s="26">
        <f>R5</f>
        <v>25.726398508722902</v>
      </c>
      <c r="X12" s="25" t="s">
        <v>34</v>
      </c>
      <c r="Y12" s="26" t="e">
        <f>#REF!</f>
        <v>#REF!</v>
      </c>
      <c r="Z12" s="26">
        <f>R7</f>
        <v>0</v>
      </c>
    </row>
    <row r="13" spans="1:27" x14ac:dyDescent="0.2">
      <c r="R13" s="25"/>
      <c r="S13" s="25"/>
      <c r="T13" s="25"/>
      <c r="U13" s="25" t="s">
        <v>21</v>
      </c>
      <c r="V13" s="26">
        <f>Q4</f>
        <v>27.691606806113899</v>
      </c>
      <c r="W13" s="26">
        <f>Q5</f>
        <v>22.9834800898666</v>
      </c>
      <c r="X13" s="25" t="s">
        <v>21</v>
      </c>
      <c r="Y13" s="26" t="e">
        <f>#REF!</f>
        <v>#REF!</v>
      </c>
      <c r="Z13" s="26">
        <f>Q7</f>
        <v>0</v>
      </c>
    </row>
    <row r="14" spans="1:27" x14ac:dyDescent="0.2">
      <c r="R14" s="25"/>
      <c r="S14" s="25"/>
      <c r="T14" s="25"/>
      <c r="U14" s="25" t="s">
        <v>20</v>
      </c>
      <c r="V14" s="26">
        <f>P4</f>
        <v>31.856549529733201</v>
      </c>
      <c r="W14" s="26">
        <f>P5</f>
        <v>17.962036047045501</v>
      </c>
      <c r="X14" s="25" t="s">
        <v>20</v>
      </c>
      <c r="Y14" s="26" t="e">
        <f>#REF!</f>
        <v>#REF!</v>
      </c>
      <c r="Z14" s="26">
        <f>P7</f>
        <v>0</v>
      </c>
    </row>
    <row r="15" spans="1:27" x14ac:dyDescent="0.2">
      <c r="R15" s="25"/>
      <c r="S15" s="25"/>
      <c r="T15" s="25"/>
      <c r="U15" s="25" t="s">
        <v>19</v>
      </c>
      <c r="V15" s="26">
        <f>O4</f>
        <v>28.879856906698102</v>
      </c>
      <c r="W15" s="26">
        <f>O5</f>
        <v>23.008080004925301</v>
      </c>
      <c r="X15" s="25" t="s">
        <v>19</v>
      </c>
      <c r="Y15" s="26" t="e">
        <f>#REF!</f>
        <v>#REF!</v>
      </c>
      <c r="Z15" s="26">
        <f>O7</f>
        <v>0</v>
      </c>
    </row>
    <row r="16" spans="1:27" x14ac:dyDescent="0.2">
      <c r="R16" s="25"/>
      <c r="S16" s="25"/>
      <c r="T16" s="25"/>
      <c r="U16" s="25" t="s">
        <v>18</v>
      </c>
      <c r="V16" s="26">
        <f>N4</f>
        <v>40.258126888251297</v>
      </c>
      <c r="W16" s="26">
        <f>N5</f>
        <v>35.905019816843797</v>
      </c>
      <c r="X16" s="25" t="s">
        <v>18</v>
      </c>
      <c r="Y16" s="26" t="e">
        <f>#REF!</f>
        <v>#REF!</v>
      </c>
      <c r="Z16" s="26">
        <f>N7</f>
        <v>0</v>
      </c>
    </row>
    <row r="17" spans="18:26" x14ac:dyDescent="0.2">
      <c r="R17" s="25"/>
      <c r="S17" s="25"/>
      <c r="T17" s="25"/>
      <c r="U17" s="25" t="s">
        <v>17</v>
      </c>
      <c r="V17" s="26">
        <f>M4</f>
        <v>35.625113725806798</v>
      </c>
      <c r="W17" s="26">
        <f>M5</f>
        <v>47.799087385823803</v>
      </c>
      <c r="X17" s="25" t="s">
        <v>17</v>
      </c>
      <c r="Y17" s="26" t="e">
        <f>#REF!</f>
        <v>#REF!</v>
      </c>
      <c r="Z17" s="26">
        <f>M7</f>
        <v>0</v>
      </c>
    </row>
    <row r="18" spans="18:26" x14ac:dyDescent="0.2">
      <c r="R18" s="25"/>
      <c r="S18" s="25"/>
      <c r="T18" s="25"/>
      <c r="U18" s="25" t="s">
        <v>8</v>
      </c>
      <c r="V18" s="26">
        <f>L4</f>
        <v>40.837028526531398</v>
      </c>
      <c r="W18" s="26">
        <f>L5</f>
        <v>42.877737763305099</v>
      </c>
      <c r="X18" s="25" t="s">
        <v>8</v>
      </c>
      <c r="Y18" s="26" t="e">
        <f>#REF!</f>
        <v>#REF!</v>
      </c>
      <c r="Z18" s="26">
        <f>L7</f>
        <v>0</v>
      </c>
    </row>
    <row r="19" spans="18:26" x14ac:dyDescent="0.2">
      <c r="R19" s="25"/>
      <c r="S19" s="25"/>
      <c r="T19" s="25"/>
      <c r="U19" s="25" t="s">
        <v>10</v>
      </c>
      <c r="V19" s="26">
        <f>K4</f>
        <v>38.227248359039699</v>
      </c>
      <c r="W19" s="26">
        <f>K5</f>
        <v>28.373969865547</v>
      </c>
      <c r="X19" s="25" t="s">
        <v>10</v>
      </c>
      <c r="Y19" s="26" t="e">
        <f>#REF!</f>
        <v>#REF!</v>
      </c>
      <c r="Z19" s="26">
        <f>K7</f>
        <v>0</v>
      </c>
    </row>
    <row r="20" spans="18:26" x14ac:dyDescent="0.2">
      <c r="R20" s="25"/>
      <c r="S20" s="25"/>
      <c r="T20" s="25"/>
      <c r="U20" s="25" t="s">
        <v>9</v>
      </c>
      <c r="V20" s="26">
        <f>J4</f>
        <v>26.1741290688608</v>
      </c>
      <c r="W20" s="26">
        <f>J5</f>
        <v>21.077982692349</v>
      </c>
      <c r="X20" s="25" t="s">
        <v>9</v>
      </c>
      <c r="Y20" s="26" t="e">
        <f>#REF!</f>
        <v>#REF!</v>
      </c>
      <c r="Z20" s="26">
        <f>J7</f>
        <v>0</v>
      </c>
    </row>
    <row r="21" spans="18:26" x14ac:dyDescent="0.2">
      <c r="R21" s="25"/>
      <c r="S21" s="25"/>
      <c r="T21" s="25"/>
      <c r="U21" s="25"/>
      <c r="V21" s="25"/>
      <c r="W21" s="25"/>
      <c r="X21" s="25"/>
      <c r="Y21" s="25"/>
      <c r="Z21" s="25"/>
    </row>
    <row r="22" spans="18:26" x14ac:dyDescent="0.2">
      <c r="R22" s="25"/>
      <c r="S22" s="25"/>
      <c r="T22" s="25"/>
      <c r="U22" s="25"/>
      <c r="V22" s="25"/>
      <c r="W22" s="25"/>
      <c r="X22" s="25"/>
      <c r="Y22" s="25"/>
      <c r="Z22" s="25"/>
    </row>
    <row r="23" spans="18:26" x14ac:dyDescent="0.2">
      <c r="R23" s="25"/>
      <c r="S23" s="25"/>
      <c r="T23" s="25"/>
      <c r="U23" s="25"/>
      <c r="V23" s="25"/>
      <c r="W23" s="25"/>
      <c r="X23" s="25"/>
      <c r="Y23" s="25"/>
      <c r="Z23" s="25"/>
    </row>
    <row r="24" spans="18:26" x14ac:dyDescent="0.2">
      <c r="R24" s="25"/>
      <c r="S24" s="25"/>
      <c r="T24" s="25"/>
      <c r="U24" s="25"/>
      <c r="V24" s="25"/>
      <c r="W24" s="25"/>
      <c r="X24" s="25"/>
      <c r="Y24" s="25"/>
      <c r="Z24" s="25"/>
    </row>
    <row r="25" spans="18:26" x14ac:dyDescent="0.2">
      <c r="R25" s="25"/>
      <c r="S25" s="25"/>
      <c r="T25" s="25"/>
      <c r="U25" s="25"/>
      <c r="V25" s="25"/>
      <c r="W25" s="25"/>
      <c r="X25" s="25"/>
      <c r="Y25" s="25"/>
      <c r="Z25" s="25"/>
    </row>
    <row r="26" spans="18:26" x14ac:dyDescent="0.2">
      <c r="R26" s="25"/>
      <c r="S26" s="25"/>
      <c r="T26" s="25"/>
      <c r="U26" s="25"/>
      <c r="V26" s="25"/>
      <c r="W26" s="25"/>
      <c r="X26" s="25"/>
      <c r="Y26" s="25"/>
      <c r="Z26" s="25"/>
    </row>
    <row r="27" spans="18:26" x14ac:dyDescent="0.2">
      <c r="R27" s="25"/>
      <c r="S27" s="25"/>
      <c r="T27" s="25"/>
      <c r="U27" s="25"/>
      <c r="V27" s="25"/>
      <c r="W27" s="25"/>
      <c r="X27" s="25"/>
      <c r="Y27" s="25"/>
      <c r="Z27" s="25"/>
    </row>
  </sheetData>
  <mergeCells count="9">
    <mergeCell ref="J1:S1"/>
    <mergeCell ref="J2:K2"/>
    <mergeCell ref="L2:P2"/>
    <mergeCell ref="Q2:S2"/>
    <mergeCell ref="A1:A3"/>
    <mergeCell ref="B1:B3"/>
    <mergeCell ref="C1:C3"/>
    <mergeCell ref="D1:D3"/>
    <mergeCell ref="E1:H1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outlinePr summaryBelow="0" summaryRight="0"/>
  </sheetPr>
  <dimension ref="A1:AD42"/>
  <sheetViews>
    <sheetView workbookViewId="0">
      <selection activeCell="A9" sqref="A9"/>
    </sheetView>
  </sheetViews>
  <sheetFormatPr defaultRowHeight="12.75" customHeight="1" x14ac:dyDescent="0.2"/>
  <cols>
    <col min="1" max="1" width="21.28515625" customWidth="1"/>
    <col min="2" max="2" width="9.7109375" customWidth="1"/>
    <col min="3" max="3" width="7.42578125" style="4" customWidth="1"/>
    <col min="4" max="5" width="9.7109375" style="4" customWidth="1"/>
    <col min="6" max="8" width="9.7109375" customWidth="1"/>
    <col min="9" max="9" width="3.7109375" customWidth="1"/>
    <col min="21" max="26" width="9.140625" style="25"/>
    <col min="27" max="27" width="9.140625" style="27"/>
  </cols>
  <sheetData>
    <row r="1" spans="1:30" ht="12" customHeight="1" x14ac:dyDescent="0.2">
      <c r="A1" s="99" t="s">
        <v>5</v>
      </c>
      <c r="B1" s="99" t="s">
        <v>7</v>
      </c>
      <c r="C1" s="99" t="s">
        <v>11</v>
      </c>
      <c r="D1" s="99" t="s">
        <v>12</v>
      </c>
      <c r="E1" s="102" t="s">
        <v>3</v>
      </c>
      <c r="F1" s="103"/>
      <c r="G1" s="103"/>
      <c r="H1" s="104"/>
      <c r="J1" s="105" t="s">
        <v>16</v>
      </c>
      <c r="K1" s="106"/>
      <c r="L1" s="106"/>
      <c r="M1" s="106"/>
      <c r="N1" s="106"/>
      <c r="O1" s="106"/>
      <c r="P1" s="106"/>
      <c r="Q1" s="106"/>
      <c r="R1" s="106"/>
      <c r="S1" s="106"/>
    </row>
    <row r="2" spans="1:30" ht="12" customHeight="1" x14ac:dyDescent="0.2">
      <c r="A2" s="100"/>
      <c r="B2" s="100"/>
      <c r="C2" s="100"/>
      <c r="D2" s="100"/>
      <c r="E2" s="1" t="s">
        <v>0</v>
      </c>
      <c r="F2" s="1" t="s">
        <v>0</v>
      </c>
      <c r="G2" s="2" t="s">
        <v>1</v>
      </c>
      <c r="H2" s="1" t="s">
        <v>4</v>
      </c>
      <c r="J2" s="107" t="s">
        <v>22</v>
      </c>
      <c r="K2" s="108"/>
      <c r="L2" s="109" t="s">
        <v>23</v>
      </c>
      <c r="M2" s="110"/>
      <c r="N2" s="110"/>
      <c r="O2" s="110"/>
      <c r="P2" s="111"/>
      <c r="Q2" s="112" t="s">
        <v>24</v>
      </c>
      <c r="R2" s="113"/>
      <c r="S2" s="114"/>
    </row>
    <row r="3" spans="1:30" ht="12" customHeight="1" x14ac:dyDescent="0.2">
      <c r="A3" s="101"/>
      <c r="B3" s="101"/>
      <c r="C3" s="101"/>
      <c r="D3" s="101"/>
      <c r="E3" s="3" t="s">
        <v>2</v>
      </c>
      <c r="F3" s="3" t="s">
        <v>6</v>
      </c>
      <c r="G3" s="3" t="s">
        <v>2</v>
      </c>
      <c r="H3" s="3" t="s">
        <v>6</v>
      </c>
      <c r="J3" s="18" t="s">
        <v>9</v>
      </c>
      <c r="K3" s="19" t="s">
        <v>10</v>
      </c>
      <c r="L3" s="20" t="s">
        <v>8</v>
      </c>
      <c r="M3" s="21" t="s">
        <v>17</v>
      </c>
      <c r="N3" s="21" t="s">
        <v>18</v>
      </c>
      <c r="O3" s="21" t="s">
        <v>19</v>
      </c>
      <c r="P3" s="22" t="s">
        <v>20</v>
      </c>
      <c r="Q3" s="23" t="s">
        <v>21</v>
      </c>
      <c r="R3" s="24" t="s">
        <v>34</v>
      </c>
      <c r="S3" s="24" t="s">
        <v>35</v>
      </c>
    </row>
    <row r="4" spans="1:30" s="6" customFormat="1" ht="12" customHeight="1" x14ac:dyDescent="0.2">
      <c r="A4" s="8" t="s">
        <v>57</v>
      </c>
      <c r="B4" s="9" t="s">
        <v>36</v>
      </c>
      <c r="C4" s="9" t="s">
        <v>26</v>
      </c>
      <c r="D4" s="10" t="s">
        <v>30</v>
      </c>
      <c r="E4" s="11">
        <v>2.5594917837876099</v>
      </c>
      <c r="F4" s="12">
        <v>215.983575111303</v>
      </c>
      <c r="G4" s="13">
        <v>6.6609611084788103</v>
      </c>
      <c r="H4" s="12">
        <v>1137.95571186039</v>
      </c>
      <c r="J4" s="13">
        <v>6.9416636901766804</v>
      </c>
      <c r="K4" s="14">
        <v>6.43836144391621</v>
      </c>
      <c r="L4" s="16">
        <v>2.3955564194235399</v>
      </c>
      <c r="M4" s="13">
        <v>1.9181270028192099</v>
      </c>
      <c r="N4" s="13">
        <v>5.1311978173677604</v>
      </c>
      <c r="O4" s="13">
        <v>5.0861282801634298</v>
      </c>
      <c r="P4" s="17">
        <v>8.1752268812658002</v>
      </c>
      <c r="Q4" s="15">
        <v>4.6232974917536396</v>
      </c>
      <c r="R4" s="13">
        <v>8.0111848167217996</v>
      </c>
      <c r="S4" s="13">
        <v>9.6409415079035803</v>
      </c>
      <c r="U4" s="30"/>
      <c r="V4" s="30"/>
      <c r="W4" s="30"/>
      <c r="X4" s="30"/>
      <c r="Y4" s="30"/>
      <c r="Z4" s="30"/>
      <c r="AA4" s="28"/>
    </row>
    <row r="5" spans="1:30" ht="12" customHeight="1" x14ac:dyDescent="0.2">
      <c r="A5" s="8" t="s">
        <v>58</v>
      </c>
      <c r="B5" s="9" t="s">
        <v>36</v>
      </c>
      <c r="C5" s="9" t="s">
        <v>56</v>
      </c>
      <c r="D5" s="10" t="s">
        <v>27</v>
      </c>
      <c r="E5" s="11">
        <v>3.3634278576791901</v>
      </c>
      <c r="F5" s="12">
        <v>285.99603093917398</v>
      </c>
      <c r="G5" s="13">
        <v>7.7978627320071601</v>
      </c>
      <c r="H5" s="12">
        <v>1548.8240400672601</v>
      </c>
      <c r="I5" s="6"/>
      <c r="J5" s="13">
        <v>8.3886187123060001</v>
      </c>
      <c r="K5" s="14">
        <v>7.3390459206925396</v>
      </c>
      <c r="L5" s="16">
        <v>2.2807264900373898</v>
      </c>
      <c r="M5" s="13">
        <v>2.4228861645607198</v>
      </c>
      <c r="N5" s="13">
        <v>5.2135386865402102</v>
      </c>
      <c r="O5" s="13">
        <v>6.7072463077116602</v>
      </c>
      <c r="P5" s="17">
        <v>9.7678197747302402</v>
      </c>
      <c r="Q5" s="15">
        <v>6.0957354935529402</v>
      </c>
      <c r="R5" s="13">
        <v>8.5397648780789606</v>
      </c>
      <c r="S5" s="13">
        <v>11.120909886297699</v>
      </c>
    </row>
    <row r="6" spans="1:30" ht="12" customHeight="1" x14ac:dyDescent="0.2">
      <c r="A6" s="8"/>
      <c r="B6" s="9"/>
      <c r="C6" s="9"/>
      <c r="D6" s="10"/>
      <c r="E6" s="11"/>
      <c r="F6" s="12"/>
      <c r="G6" s="13"/>
      <c r="H6" s="12"/>
      <c r="I6" s="6"/>
      <c r="J6" s="13"/>
      <c r="K6" s="14"/>
      <c r="L6" s="16"/>
      <c r="M6" s="13"/>
      <c r="N6" s="13"/>
      <c r="O6" s="13"/>
      <c r="P6" s="17"/>
      <c r="Q6" s="15"/>
      <c r="R6" s="13"/>
      <c r="S6" s="13"/>
      <c r="Z6" s="44"/>
      <c r="AA6" s="44"/>
      <c r="AB6" s="44"/>
      <c r="AC6" s="44"/>
      <c r="AD6" s="44"/>
    </row>
    <row r="7" spans="1:30" ht="12" customHeight="1" x14ac:dyDescent="0.2">
      <c r="A7" s="8"/>
      <c r="B7" s="9"/>
      <c r="C7" s="9"/>
      <c r="D7" s="10"/>
      <c r="E7" s="11"/>
      <c r="F7" s="12"/>
      <c r="G7" s="13"/>
      <c r="H7" s="12"/>
      <c r="I7" s="6"/>
      <c r="J7" s="13"/>
      <c r="K7" s="14"/>
      <c r="L7" s="16"/>
      <c r="M7" s="13"/>
      <c r="N7" s="13"/>
      <c r="O7" s="13"/>
      <c r="P7" s="17"/>
      <c r="Q7" s="15"/>
      <c r="R7" s="13"/>
      <c r="S7" s="13"/>
      <c r="Z7" s="44"/>
      <c r="AA7" s="44"/>
      <c r="AB7" s="44"/>
      <c r="AC7" s="44"/>
      <c r="AD7" s="44"/>
    </row>
    <row r="8" spans="1:30" ht="12.75" customHeight="1" x14ac:dyDescent="0.2">
      <c r="J8" s="25"/>
      <c r="K8" s="25"/>
      <c r="L8" s="25"/>
      <c r="M8" s="25"/>
      <c r="Q8" s="44"/>
      <c r="R8" s="44"/>
      <c r="S8" s="44"/>
      <c r="T8" s="25"/>
      <c r="AA8" s="25"/>
      <c r="AB8" s="25"/>
      <c r="AC8" s="44"/>
      <c r="AD8" s="44"/>
    </row>
    <row r="9" spans="1:30" ht="12.75" customHeight="1" x14ac:dyDescent="0.2">
      <c r="A9" s="5" t="s">
        <v>74</v>
      </c>
      <c r="J9" s="25"/>
      <c r="K9" s="25"/>
      <c r="L9" s="25"/>
      <c r="M9" s="25"/>
      <c r="Q9" s="44"/>
      <c r="R9" s="44"/>
      <c r="S9" s="44"/>
      <c r="T9" s="25"/>
      <c r="AA9" s="25"/>
      <c r="AB9" s="25"/>
      <c r="AC9" s="44"/>
      <c r="AD9" s="44"/>
    </row>
    <row r="10" spans="1:30" ht="12.75" customHeight="1" x14ac:dyDescent="0.2">
      <c r="A10" s="29" t="s">
        <v>57</v>
      </c>
      <c r="B10" t="s">
        <v>58</v>
      </c>
      <c r="J10" s="95" t="e">
        <f>#REF!</f>
        <v>#REF!</v>
      </c>
      <c r="K10" s="25"/>
      <c r="L10" s="25"/>
      <c r="M10" s="25"/>
      <c r="Q10" s="44"/>
      <c r="R10" s="44"/>
      <c r="S10" s="44"/>
      <c r="T10" s="25"/>
      <c r="AA10" s="25"/>
      <c r="AB10" s="25"/>
      <c r="AC10" s="44"/>
      <c r="AD10" s="44"/>
    </row>
    <row r="11" spans="1:30" ht="12.75" customHeight="1" x14ac:dyDescent="0.2">
      <c r="A11" s="7"/>
      <c r="J11" s="25"/>
      <c r="K11" s="25"/>
      <c r="L11" s="25"/>
      <c r="M11" s="25"/>
      <c r="Q11" s="44"/>
      <c r="R11" s="44"/>
      <c r="S11" s="44"/>
      <c r="T11" s="25"/>
      <c r="U11" s="25" t="s">
        <v>35</v>
      </c>
      <c r="V11" s="26">
        <f>S4</f>
        <v>9.6409415079035803</v>
      </c>
      <c r="W11" s="26">
        <f>S5</f>
        <v>11.120909886297699</v>
      </c>
      <c r="X11" s="25" t="s">
        <v>35</v>
      </c>
      <c r="Y11" s="26" t="e">
        <f>#REF!</f>
        <v>#REF!</v>
      </c>
      <c r="Z11" s="26">
        <f>S7</f>
        <v>0</v>
      </c>
      <c r="AA11" s="25"/>
      <c r="AB11" s="25"/>
      <c r="AC11" s="44"/>
      <c r="AD11" s="44"/>
    </row>
    <row r="12" spans="1:30" ht="12.75" customHeight="1" x14ac:dyDescent="0.2">
      <c r="J12" s="25"/>
      <c r="K12" s="25"/>
      <c r="L12" s="25"/>
      <c r="M12" s="25"/>
      <c r="Q12" s="44"/>
      <c r="R12" s="44"/>
      <c r="S12" s="44"/>
      <c r="T12" s="25"/>
      <c r="U12" s="25" t="s">
        <v>34</v>
      </c>
      <c r="V12" s="26">
        <f>R4</f>
        <v>8.0111848167217996</v>
      </c>
      <c r="W12" s="26">
        <f>R5</f>
        <v>8.5397648780789606</v>
      </c>
      <c r="X12" s="25" t="s">
        <v>34</v>
      </c>
      <c r="Y12" s="26" t="e">
        <f>#REF!</f>
        <v>#REF!</v>
      </c>
      <c r="Z12" s="26">
        <f>R7</f>
        <v>0</v>
      </c>
      <c r="AA12" s="25"/>
      <c r="AB12" s="25"/>
      <c r="AC12" s="44"/>
      <c r="AD12" s="44"/>
    </row>
    <row r="13" spans="1:30" ht="12.75" customHeight="1" x14ac:dyDescent="0.2">
      <c r="J13" s="25"/>
      <c r="K13" s="25"/>
      <c r="L13" s="25"/>
      <c r="M13" s="25"/>
      <c r="Q13" s="44"/>
      <c r="R13" s="44"/>
      <c r="S13" s="44"/>
      <c r="T13" s="25"/>
      <c r="U13" s="25" t="s">
        <v>21</v>
      </c>
      <c r="V13" s="26">
        <f>Q4</f>
        <v>4.6232974917536396</v>
      </c>
      <c r="W13" s="26">
        <f>Q5</f>
        <v>6.0957354935529402</v>
      </c>
      <c r="X13" s="25" t="s">
        <v>21</v>
      </c>
      <c r="Y13" s="26" t="e">
        <f>#REF!</f>
        <v>#REF!</v>
      </c>
      <c r="Z13" s="26">
        <f>Q7</f>
        <v>0</v>
      </c>
      <c r="AA13" s="25"/>
      <c r="AB13" s="25"/>
      <c r="AC13" s="44"/>
      <c r="AD13" s="44"/>
    </row>
    <row r="14" spans="1:30" ht="12.75" customHeight="1" x14ac:dyDescent="0.2">
      <c r="J14" s="25"/>
      <c r="K14" s="25"/>
      <c r="L14" s="25"/>
      <c r="M14" s="25"/>
      <c r="Q14" s="44"/>
      <c r="R14" s="44"/>
      <c r="S14" s="44"/>
      <c r="T14" s="25"/>
      <c r="U14" s="25" t="s">
        <v>20</v>
      </c>
      <c r="V14" s="26">
        <f>P4</f>
        <v>8.1752268812658002</v>
      </c>
      <c r="W14" s="26">
        <f>P5</f>
        <v>9.7678197747302402</v>
      </c>
      <c r="X14" s="25" t="s">
        <v>20</v>
      </c>
      <c r="Y14" s="26" t="e">
        <f>#REF!</f>
        <v>#REF!</v>
      </c>
      <c r="Z14" s="26">
        <f>P7</f>
        <v>0</v>
      </c>
      <c r="AA14" s="25"/>
      <c r="AB14" s="25"/>
      <c r="AC14" s="44"/>
      <c r="AD14" s="44"/>
    </row>
    <row r="15" spans="1:30" ht="12.75" customHeight="1" x14ac:dyDescent="0.2">
      <c r="J15" s="25"/>
      <c r="K15" s="25"/>
      <c r="L15" s="25"/>
      <c r="M15" s="25"/>
      <c r="Q15" s="44"/>
      <c r="R15" s="44"/>
      <c r="S15" s="44"/>
      <c r="T15" s="25"/>
      <c r="U15" s="25" t="s">
        <v>19</v>
      </c>
      <c r="V15" s="26">
        <f>O4</f>
        <v>5.0861282801634298</v>
      </c>
      <c r="W15" s="26">
        <f>O5</f>
        <v>6.7072463077116602</v>
      </c>
      <c r="X15" s="25" t="s">
        <v>19</v>
      </c>
      <c r="Y15" s="26" t="e">
        <f>#REF!</f>
        <v>#REF!</v>
      </c>
      <c r="Z15" s="26">
        <f>O7</f>
        <v>0</v>
      </c>
      <c r="AA15" s="25"/>
      <c r="AB15" s="25"/>
      <c r="AC15" s="44"/>
      <c r="AD15" s="44"/>
    </row>
    <row r="16" spans="1:30" ht="12.75" customHeight="1" x14ac:dyDescent="0.2">
      <c r="J16" s="25"/>
      <c r="K16" s="25"/>
      <c r="L16" s="25"/>
      <c r="M16" s="25"/>
      <c r="Q16" s="44"/>
      <c r="R16" s="44"/>
      <c r="S16" s="44"/>
      <c r="T16" s="25"/>
      <c r="U16" s="25" t="s">
        <v>18</v>
      </c>
      <c r="V16" s="26">
        <f>N4</f>
        <v>5.1311978173677604</v>
      </c>
      <c r="W16" s="26">
        <f>N5</f>
        <v>5.2135386865402102</v>
      </c>
      <c r="X16" s="25" t="s">
        <v>18</v>
      </c>
      <c r="Y16" s="26" t="e">
        <f>#REF!</f>
        <v>#REF!</v>
      </c>
      <c r="Z16" s="26">
        <f>N7</f>
        <v>0</v>
      </c>
      <c r="AA16" s="25"/>
      <c r="AB16" s="25"/>
      <c r="AC16" s="44"/>
      <c r="AD16" s="44"/>
    </row>
    <row r="17" spans="10:30" ht="12.75" customHeight="1" x14ac:dyDescent="0.2">
      <c r="J17" s="25"/>
      <c r="K17" s="25"/>
      <c r="L17" s="25"/>
      <c r="M17" s="25"/>
      <c r="Q17" s="44"/>
      <c r="R17" s="44"/>
      <c r="S17" s="44"/>
      <c r="T17" s="25"/>
      <c r="U17" s="25" t="s">
        <v>17</v>
      </c>
      <c r="V17" s="26">
        <f>M4</f>
        <v>1.9181270028192099</v>
      </c>
      <c r="W17" s="26">
        <f>M5</f>
        <v>2.4228861645607198</v>
      </c>
      <c r="X17" s="25" t="s">
        <v>17</v>
      </c>
      <c r="Y17" s="26" t="e">
        <f>#REF!</f>
        <v>#REF!</v>
      </c>
      <c r="Z17" s="26">
        <f>M7</f>
        <v>0</v>
      </c>
      <c r="AA17" s="25"/>
      <c r="AB17" s="25"/>
      <c r="AC17" s="44"/>
      <c r="AD17" s="44"/>
    </row>
    <row r="18" spans="10:30" ht="12.75" customHeight="1" x14ac:dyDescent="0.2">
      <c r="J18" s="25"/>
      <c r="K18" s="25"/>
      <c r="L18" s="25"/>
      <c r="M18" s="25"/>
      <c r="Q18" s="44"/>
      <c r="R18" s="44"/>
      <c r="S18" s="44"/>
      <c r="T18" s="25"/>
      <c r="U18" s="25" t="s">
        <v>8</v>
      </c>
      <c r="V18" s="26">
        <f>L4</f>
        <v>2.3955564194235399</v>
      </c>
      <c r="W18" s="26">
        <f>L5</f>
        <v>2.2807264900373898</v>
      </c>
      <c r="X18" s="25" t="s">
        <v>8</v>
      </c>
      <c r="Y18" s="26" t="e">
        <f>#REF!</f>
        <v>#REF!</v>
      </c>
      <c r="Z18" s="26">
        <f>L7</f>
        <v>0</v>
      </c>
      <c r="AA18" s="25"/>
      <c r="AB18" s="25"/>
      <c r="AC18" s="44"/>
      <c r="AD18" s="44"/>
    </row>
    <row r="19" spans="10:30" ht="12.75" customHeight="1" x14ac:dyDescent="0.2">
      <c r="J19" s="25"/>
      <c r="K19" s="25"/>
      <c r="L19" s="25"/>
      <c r="M19" s="25"/>
      <c r="Q19" s="44"/>
      <c r="R19" s="44"/>
      <c r="S19" s="44"/>
      <c r="T19" s="25"/>
      <c r="U19" s="25" t="s">
        <v>10</v>
      </c>
      <c r="V19" s="26">
        <f>K4</f>
        <v>6.43836144391621</v>
      </c>
      <c r="W19" s="26">
        <f>K5</f>
        <v>7.3390459206925396</v>
      </c>
      <c r="X19" s="25" t="s">
        <v>10</v>
      </c>
      <c r="Y19" s="26" t="e">
        <f>#REF!</f>
        <v>#REF!</v>
      </c>
      <c r="Z19" s="26">
        <f>K7</f>
        <v>0</v>
      </c>
      <c r="AA19" s="25"/>
      <c r="AB19" s="25"/>
      <c r="AC19" s="44"/>
      <c r="AD19" s="44"/>
    </row>
    <row r="20" spans="10:30" ht="12.75" customHeight="1" x14ac:dyDescent="0.2">
      <c r="Q20" s="44"/>
      <c r="R20" s="44"/>
      <c r="S20" s="44"/>
      <c r="T20" s="25"/>
      <c r="U20" s="25" t="s">
        <v>9</v>
      </c>
      <c r="V20" s="26">
        <f>J4</f>
        <v>6.9416636901766804</v>
      </c>
      <c r="W20" s="26">
        <f>J5</f>
        <v>8.3886187123060001</v>
      </c>
      <c r="X20" s="25" t="s">
        <v>9</v>
      </c>
      <c r="Y20" s="26" t="e">
        <f>#REF!</f>
        <v>#REF!</v>
      </c>
      <c r="Z20" s="26">
        <f>J7</f>
        <v>0</v>
      </c>
      <c r="AA20" s="25"/>
      <c r="AB20" s="25"/>
      <c r="AC20" s="44"/>
      <c r="AD20" s="44"/>
    </row>
    <row r="21" spans="10:30" ht="12.75" customHeight="1" x14ac:dyDescent="0.2">
      <c r="Q21" s="44"/>
      <c r="R21" s="44"/>
      <c r="S21" s="44"/>
      <c r="T21" s="25"/>
      <c r="AA21" s="25"/>
      <c r="AB21" s="25"/>
      <c r="AC21" s="44"/>
      <c r="AD21" s="44"/>
    </row>
    <row r="22" spans="10:30" ht="12.75" customHeight="1" x14ac:dyDescent="0.2">
      <c r="Q22" s="44"/>
      <c r="R22" s="44"/>
      <c r="S22" s="44"/>
      <c r="T22" s="25"/>
      <c r="AA22" s="25"/>
      <c r="AB22" s="25"/>
      <c r="AC22" s="44"/>
      <c r="AD22" s="44"/>
    </row>
    <row r="23" spans="10:30" ht="12.75" customHeight="1" x14ac:dyDescent="0.2">
      <c r="Q23" s="44"/>
      <c r="R23" s="44"/>
      <c r="S23" s="44"/>
      <c r="T23" s="25"/>
      <c r="AA23" s="25"/>
      <c r="AB23" s="25"/>
      <c r="AC23" s="44"/>
      <c r="AD23" s="44"/>
    </row>
    <row r="24" spans="10:30" ht="12.75" customHeight="1" x14ac:dyDescent="0.2">
      <c r="Q24" s="44"/>
      <c r="R24" s="44"/>
      <c r="S24" s="44"/>
      <c r="T24" s="25"/>
      <c r="AA24" s="25"/>
      <c r="AB24" s="25"/>
      <c r="AC24" s="44"/>
      <c r="AD24" s="44"/>
    </row>
    <row r="25" spans="10:30" ht="12.75" customHeight="1" x14ac:dyDescent="0.2">
      <c r="Q25" s="44"/>
      <c r="R25" s="44"/>
      <c r="S25" s="44"/>
      <c r="T25" s="25"/>
      <c r="U25" s="26"/>
      <c r="V25" s="26"/>
      <c r="X25" s="26"/>
      <c r="Y25" s="26"/>
      <c r="AA25" s="25"/>
      <c r="AB25" s="25"/>
      <c r="AC25" s="44"/>
      <c r="AD25" s="44"/>
    </row>
    <row r="26" spans="10:30" ht="12.75" customHeight="1" x14ac:dyDescent="0.2">
      <c r="Q26" s="44"/>
      <c r="R26" s="44"/>
      <c r="S26" s="44"/>
      <c r="T26" s="25"/>
      <c r="U26" s="26"/>
      <c r="V26" s="26"/>
      <c r="X26" s="26"/>
      <c r="Y26" s="26"/>
      <c r="AA26" s="25"/>
      <c r="AB26" s="25"/>
      <c r="AC26" s="44"/>
      <c r="AD26" s="44"/>
    </row>
    <row r="27" spans="10:30" ht="12.75" customHeight="1" x14ac:dyDescent="0.2">
      <c r="Q27" s="44"/>
      <c r="R27" s="44"/>
      <c r="S27" s="44"/>
      <c r="T27" s="25"/>
      <c r="U27" s="26"/>
      <c r="V27" s="26"/>
      <c r="X27" s="26"/>
      <c r="Y27" s="26"/>
      <c r="AA27" s="25"/>
      <c r="AB27" s="25"/>
      <c r="AC27" s="44"/>
      <c r="AD27" s="44"/>
    </row>
    <row r="28" spans="10:30" ht="12.75" customHeight="1" x14ac:dyDescent="0.2">
      <c r="Q28" s="44"/>
      <c r="R28" s="44"/>
      <c r="S28" s="44"/>
      <c r="T28" s="25"/>
      <c r="U28" s="26"/>
      <c r="V28" s="26"/>
      <c r="X28" s="26"/>
      <c r="Y28" s="26"/>
      <c r="AA28" s="25"/>
      <c r="AB28" s="25"/>
      <c r="AC28" s="44"/>
      <c r="AD28" s="44"/>
    </row>
    <row r="29" spans="10:30" ht="12.75" customHeight="1" x14ac:dyDescent="0.2">
      <c r="Q29" s="44"/>
      <c r="R29" s="44"/>
      <c r="S29" s="44"/>
      <c r="T29" s="25"/>
      <c r="U29" s="26"/>
      <c r="V29" s="26"/>
      <c r="X29" s="26"/>
      <c r="Y29" s="26"/>
      <c r="AA29" s="25"/>
      <c r="AB29" s="25"/>
      <c r="AC29" s="44"/>
      <c r="AD29" s="44"/>
    </row>
    <row r="30" spans="10:30" ht="12.75" customHeight="1" x14ac:dyDescent="0.2">
      <c r="Q30" s="44"/>
      <c r="R30" s="44"/>
      <c r="S30" s="44"/>
      <c r="T30" s="44"/>
      <c r="U30" s="94"/>
      <c r="V30" s="94"/>
      <c r="W30" s="44"/>
      <c r="X30" s="94"/>
      <c r="Y30" s="94"/>
      <c r="Z30" s="44"/>
    </row>
    <row r="31" spans="10:30" ht="12.75" customHeight="1" x14ac:dyDescent="0.2">
      <c r="Q31" s="44"/>
      <c r="R31" s="44"/>
      <c r="S31" s="44"/>
      <c r="T31" s="44"/>
      <c r="U31" s="94"/>
      <c r="V31" s="94"/>
      <c r="W31" s="44"/>
      <c r="X31" s="94"/>
      <c r="Y31" s="94"/>
      <c r="Z31" s="44"/>
    </row>
    <row r="32" spans="10:30" ht="12.75" customHeight="1" x14ac:dyDescent="0.2">
      <c r="Q32" s="44"/>
      <c r="R32" s="44"/>
      <c r="S32" s="44"/>
      <c r="T32" s="44"/>
      <c r="U32" s="94"/>
      <c r="V32" s="94"/>
      <c r="W32" s="44"/>
      <c r="X32" s="94"/>
      <c r="Y32" s="94"/>
      <c r="Z32" s="44"/>
    </row>
    <row r="33" spans="17:26" ht="12.75" customHeight="1" x14ac:dyDescent="0.2">
      <c r="Q33" s="44"/>
      <c r="R33" s="44"/>
      <c r="S33" s="44"/>
      <c r="T33" s="44"/>
      <c r="U33" s="94"/>
      <c r="V33" s="94"/>
      <c r="W33" s="44"/>
      <c r="X33" s="94"/>
      <c r="Y33" s="94"/>
      <c r="Z33" s="44"/>
    </row>
    <row r="34" spans="17:26" ht="12.75" customHeight="1" x14ac:dyDescent="0.2">
      <c r="Q34" s="44"/>
      <c r="R34" s="44"/>
      <c r="S34" s="44"/>
      <c r="T34" s="44"/>
      <c r="U34" s="94"/>
      <c r="V34" s="94"/>
      <c r="W34" s="44"/>
      <c r="X34" s="94"/>
      <c r="Y34" s="94"/>
      <c r="Z34" s="44"/>
    </row>
    <row r="35" spans="17:26" ht="12.75" customHeight="1" x14ac:dyDescent="0.2"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7:26" ht="12.75" customHeight="1" x14ac:dyDescent="0.2"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7:26" ht="12.75" customHeight="1" x14ac:dyDescent="0.2"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7:26" ht="12.75" customHeight="1" x14ac:dyDescent="0.2"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7:26" ht="12.75" customHeight="1" x14ac:dyDescent="0.2"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7:26" ht="12.75" customHeight="1" x14ac:dyDescent="0.2"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7:26" ht="12.75" customHeight="1" x14ac:dyDescent="0.2"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7:26" ht="12.75" customHeight="1" x14ac:dyDescent="0.2">
      <c r="Q42" s="44"/>
      <c r="R42" s="44"/>
      <c r="S42" s="44"/>
      <c r="T42" s="44"/>
      <c r="U42" s="44"/>
      <c r="V42" s="44"/>
      <c r="W42" s="44"/>
      <c r="X42" s="44"/>
      <c r="Y42" s="44"/>
      <c r="Z42" s="44"/>
    </row>
  </sheetData>
  <mergeCells count="9">
    <mergeCell ref="J1:S1"/>
    <mergeCell ref="J2:K2"/>
    <mergeCell ref="L2:P2"/>
    <mergeCell ref="Q2:S2"/>
    <mergeCell ref="A1:A3"/>
    <mergeCell ref="B1:B3"/>
    <mergeCell ref="C1:C3"/>
    <mergeCell ref="D1:D3"/>
    <mergeCell ref="E1:H1"/>
  </mergeCells>
  <pageMargins left="0.74803149606299213" right="0.74803149606299213" top="0.59055118110236227" bottom="0.59055118110236227" header="0.51181102362204722" footer="0.51181102362204722"/>
  <pageSetup paperSize="9" firstPageNumber="429496729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E137BD"/>
    <outlinePr summaryBelow="0" summaryRight="0"/>
  </sheetPr>
  <dimension ref="A1:AA35"/>
  <sheetViews>
    <sheetView workbookViewId="0">
      <selection activeCell="T33" sqref="T33"/>
    </sheetView>
  </sheetViews>
  <sheetFormatPr defaultRowHeight="12.75" customHeight="1" x14ac:dyDescent="0.2"/>
  <cols>
    <col min="1" max="1" width="21.28515625" customWidth="1"/>
    <col min="2" max="2" width="9.7109375" customWidth="1"/>
    <col min="3" max="3" width="7.42578125" style="4" customWidth="1"/>
    <col min="4" max="5" width="9.7109375" style="4" customWidth="1"/>
    <col min="6" max="8" width="9.7109375" customWidth="1"/>
    <col min="9" max="9" width="3.7109375" customWidth="1"/>
    <col min="21" max="26" width="9.140625" style="25"/>
    <col min="27" max="27" width="9.140625" style="27"/>
  </cols>
  <sheetData>
    <row r="1" spans="1:27" ht="12" customHeight="1" x14ac:dyDescent="0.2">
      <c r="A1" s="99" t="s">
        <v>5</v>
      </c>
      <c r="B1" s="99" t="s">
        <v>7</v>
      </c>
      <c r="C1" s="99" t="s">
        <v>11</v>
      </c>
      <c r="D1" s="99" t="s">
        <v>12</v>
      </c>
      <c r="E1" s="102" t="s">
        <v>64</v>
      </c>
      <c r="F1" s="103"/>
      <c r="G1" s="103"/>
      <c r="H1" s="104"/>
      <c r="J1" s="105" t="s">
        <v>16</v>
      </c>
      <c r="K1" s="106"/>
      <c r="L1" s="106"/>
      <c r="M1" s="106"/>
      <c r="N1" s="106"/>
      <c r="O1" s="106"/>
      <c r="P1" s="106"/>
      <c r="Q1" s="106"/>
      <c r="R1" s="106"/>
      <c r="S1" s="106"/>
    </row>
    <row r="2" spans="1:27" ht="12" customHeight="1" x14ac:dyDescent="0.2">
      <c r="A2" s="100"/>
      <c r="B2" s="100"/>
      <c r="C2" s="100"/>
      <c r="D2" s="100"/>
      <c r="E2" s="1" t="s">
        <v>0</v>
      </c>
      <c r="F2" s="1" t="s">
        <v>0</v>
      </c>
      <c r="G2" s="2" t="s">
        <v>1</v>
      </c>
      <c r="H2" s="1" t="s">
        <v>4</v>
      </c>
      <c r="J2" s="107" t="s">
        <v>22</v>
      </c>
      <c r="K2" s="108"/>
      <c r="L2" s="109" t="s">
        <v>23</v>
      </c>
      <c r="M2" s="110"/>
      <c r="N2" s="110"/>
      <c r="O2" s="110"/>
      <c r="P2" s="111"/>
      <c r="Q2" s="112" t="s">
        <v>24</v>
      </c>
      <c r="R2" s="113"/>
      <c r="S2" s="114"/>
    </row>
    <row r="3" spans="1:27" ht="12" customHeight="1" x14ac:dyDescent="0.2">
      <c r="A3" s="101"/>
      <c r="B3" s="101"/>
      <c r="C3" s="101"/>
      <c r="D3" s="101"/>
      <c r="E3" s="3" t="s">
        <v>2</v>
      </c>
      <c r="F3" s="3" t="s">
        <v>6</v>
      </c>
      <c r="G3" s="3" t="s">
        <v>2</v>
      </c>
      <c r="H3" s="3" t="s">
        <v>6</v>
      </c>
      <c r="J3" s="18" t="s">
        <v>69</v>
      </c>
      <c r="K3" s="19" t="s">
        <v>70</v>
      </c>
      <c r="L3" s="20" t="s">
        <v>8</v>
      </c>
      <c r="M3" s="21" t="s">
        <v>17</v>
      </c>
      <c r="N3" s="21" t="s">
        <v>18</v>
      </c>
      <c r="O3" s="21" t="s">
        <v>19</v>
      </c>
      <c r="P3" s="22" t="s">
        <v>20</v>
      </c>
      <c r="Q3" s="23" t="s">
        <v>21</v>
      </c>
      <c r="R3" s="24" t="s">
        <v>34</v>
      </c>
      <c r="S3" s="24" t="s">
        <v>35</v>
      </c>
    </row>
    <row r="4" spans="1:27" s="6" customFormat="1" ht="12" customHeight="1" x14ac:dyDescent="0.2">
      <c r="A4" s="8" t="s">
        <v>61</v>
      </c>
      <c r="B4" s="9" t="s">
        <v>62</v>
      </c>
      <c r="C4" s="9" t="s">
        <v>63</v>
      </c>
      <c r="D4" s="10" t="s">
        <v>30</v>
      </c>
      <c r="E4" s="11">
        <v>2.5645136439345499</v>
      </c>
      <c r="F4" s="12">
        <v>24.8617523205337</v>
      </c>
      <c r="G4" s="13">
        <v>26.734655525766701</v>
      </c>
      <c r="H4" s="12">
        <v>422.63265839568999</v>
      </c>
      <c r="J4" s="13">
        <v>33.7938679991328</v>
      </c>
      <c r="K4" s="14">
        <v>9.5321013128358807</v>
      </c>
      <c r="L4" s="16">
        <v>25.941102057372099</v>
      </c>
      <c r="M4" s="13"/>
      <c r="N4" s="13"/>
      <c r="O4" s="13"/>
      <c r="P4" s="17"/>
      <c r="Q4" s="15"/>
      <c r="R4" s="13"/>
      <c r="S4" s="13"/>
      <c r="U4" s="30"/>
      <c r="V4" s="30"/>
      <c r="W4" s="30"/>
      <c r="X4" s="30"/>
      <c r="Y4" s="30"/>
      <c r="Z4" s="30"/>
      <c r="AA4" s="28"/>
    </row>
    <row r="5" spans="1:27" ht="12" customHeight="1" x14ac:dyDescent="0.2">
      <c r="A5" s="8" t="s">
        <v>61</v>
      </c>
      <c r="B5" s="9" t="s">
        <v>62</v>
      </c>
      <c r="C5" s="9" t="s">
        <v>66</v>
      </c>
      <c r="D5" s="10" t="s">
        <v>31</v>
      </c>
      <c r="E5" s="11">
        <v>2.0265260080295699</v>
      </c>
      <c r="F5" s="12">
        <v>19.780253477533702</v>
      </c>
      <c r="G5" s="13">
        <v>26.0139170476942</v>
      </c>
      <c r="H5" s="12">
        <v>317.50896873261701</v>
      </c>
      <c r="I5" s="6"/>
      <c r="J5" s="13">
        <v>36.241702015866402</v>
      </c>
      <c r="K5" s="14">
        <v>9.0174339041668006</v>
      </c>
      <c r="L5" s="16">
        <v>27.498316083284099</v>
      </c>
      <c r="M5" s="13"/>
      <c r="N5" s="13"/>
      <c r="O5" s="13"/>
      <c r="P5" s="17"/>
      <c r="Q5" s="15"/>
      <c r="R5" s="13"/>
      <c r="S5" s="13"/>
    </row>
    <row r="6" spans="1:27" ht="12" customHeight="1" x14ac:dyDescent="0.2">
      <c r="A6" s="8"/>
      <c r="B6" s="9"/>
      <c r="C6" s="9"/>
      <c r="D6" s="10"/>
      <c r="E6" s="11"/>
      <c r="F6" s="12"/>
      <c r="G6" s="13"/>
      <c r="H6" s="12"/>
      <c r="I6" s="6"/>
      <c r="J6" s="13"/>
      <c r="K6" s="14"/>
      <c r="L6" s="16"/>
      <c r="M6" s="13"/>
      <c r="N6" s="13"/>
      <c r="O6" s="13"/>
      <c r="P6" s="17"/>
      <c r="Q6" s="15"/>
      <c r="R6" s="13"/>
      <c r="S6" s="13"/>
    </row>
    <row r="7" spans="1:27" ht="12" customHeight="1" x14ac:dyDescent="0.2">
      <c r="A7" s="8" t="s">
        <v>65</v>
      </c>
      <c r="B7" s="9" t="s">
        <v>62</v>
      </c>
      <c r="C7" s="9" t="s">
        <v>68</v>
      </c>
      <c r="D7" s="10" t="s">
        <v>30</v>
      </c>
      <c r="E7" s="11">
        <v>4.4548713161970701</v>
      </c>
      <c r="F7" s="12">
        <v>43.197813157848103</v>
      </c>
      <c r="G7" s="13">
        <v>30.293799426614299</v>
      </c>
      <c r="H7" s="12">
        <v>498.93715499824401</v>
      </c>
      <c r="I7" s="6"/>
      <c r="J7" s="13">
        <v>35.983351035131101</v>
      </c>
      <c r="K7" s="14">
        <v>10.894223816313801</v>
      </c>
      <c r="L7" s="16">
        <v>27.5375803160841</v>
      </c>
      <c r="M7" s="13"/>
      <c r="N7" s="13"/>
      <c r="O7" s="13"/>
      <c r="P7" s="17"/>
      <c r="Q7" s="15"/>
      <c r="R7" s="13"/>
      <c r="S7" s="13"/>
    </row>
    <row r="8" spans="1:27" ht="12" customHeight="1" x14ac:dyDescent="0.2">
      <c r="A8" s="8" t="s">
        <v>65</v>
      </c>
      <c r="B8" s="9" t="s">
        <v>62</v>
      </c>
      <c r="C8" s="9" t="s">
        <v>67</v>
      </c>
      <c r="D8" s="10" t="s">
        <v>31</v>
      </c>
      <c r="E8" s="11">
        <v>4.1654188388967599</v>
      </c>
      <c r="F8" s="12">
        <v>40.656958196553902</v>
      </c>
      <c r="G8" s="13">
        <v>30.816663097741301</v>
      </c>
      <c r="H8" s="12">
        <v>370.18630378412098</v>
      </c>
      <c r="I8" s="6"/>
      <c r="J8" s="13">
        <v>36.579808143665701</v>
      </c>
      <c r="K8" s="14">
        <v>8.4463829676508997</v>
      </c>
      <c r="L8" s="16">
        <v>26.571438813580901</v>
      </c>
      <c r="M8" s="13"/>
      <c r="N8" s="13"/>
      <c r="O8" s="13"/>
      <c r="P8" s="17"/>
      <c r="Q8" s="15"/>
      <c r="R8" s="13"/>
      <c r="S8" s="13"/>
    </row>
    <row r="10" spans="1:27" ht="12.75" customHeight="1" x14ac:dyDescent="0.2">
      <c r="A10" s="5" t="s">
        <v>74</v>
      </c>
    </row>
    <row r="11" spans="1:27" ht="12.75" customHeight="1" x14ac:dyDescent="0.2">
      <c r="A11" s="29" t="s">
        <v>61</v>
      </c>
      <c r="J11" s="29" t="str">
        <f>A7</f>
        <v>Zprávičky</v>
      </c>
    </row>
    <row r="12" spans="1:27" ht="12.75" customHeight="1" x14ac:dyDescent="0.2">
      <c r="A12" s="7"/>
      <c r="U12" s="25" t="s">
        <v>35</v>
      </c>
      <c r="V12" s="26">
        <f>S4</f>
        <v>0</v>
      </c>
      <c r="W12" s="26">
        <f>S5</f>
        <v>0</v>
      </c>
      <c r="X12" s="25" t="s">
        <v>35</v>
      </c>
      <c r="Y12" s="26">
        <f>S7</f>
        <v>0</v>
      </c>
      <c r="Z12" s="26">
        <f>S8</f>
        <v>0</v>
      </c>
    </row>
    <row r="13" spans="1:27" ht="12.75" customHeight="1" x14ac:dyDescent="0.2">
      <c r="U13" s="25" t="s">
        <v>34</v>
      </c>
      <c r="V13" s="26">
        <f>R4</f>
        <v>0</v>
      </c>
      <c r="W13" s="26">
        <f>R5</f>
        <v>0</v>
      </c>
      <c r="X13" s="25" t="s">
        <v>34</v>
      </c>
      <c r="Y13" s="26">
        <f>R7</f>
        <v>0</v>
      </c>
      <c r="Z13" s="26">
        <f>R8</f>
        <v>0</v>
      </c>
    </row>
    <row r="14" spans="1:27" ht="12.75" customHeight="1" x14ac:dyDescent="0.2">
      <c r="U14" s="25" t="s">
        <v>21</v>
      </c>
      <c r="V14" s="26">
        <f>Q4</f>
        <v>0</v>
      </c>
      <c r="W14" s="26">
        <f>Q5</f>
        <v>0</v>
      </c>
      <c r="X14" s="25" t="s">
        <v>21</v>
      </c>
      <c r="Y14" s="26">
        <f>Q7</f>
        <v>0</v>
      </c>
      <c r="Z14" s="26">
        <f>Q8</f>
        <v>0</v>
      </c>
    </row>
    <row r="15" spans="1:27" ht="12.75" customHeight="1" x14ac:dyDescent="0.2">
      <c r="U15" s="25" t="s">
        <v>20</v>
      </c>
      <c r="V15" s="26">
        <f>P4</f>
        <v>0</v>
      </c>
      <c r="W15" s="26">
        <f>P5</f>
        <v>0</v>
      </c>
      <c r="X15" s="25" t="s">
        <v>20</v>
      </c>
      <c r="Y15" s="26">
        <f>P7</f>
        <v>0</v>
      </c>
      <c r="Z15" s="26">
        <f>P8</f>
        <v>0</v>
      </c>
    </row>
    <row r="16" spans="1:27" ht="12.75" customHeight="1" x14ac:dyDescent="0.2">
      <c r="U16" s="25" t="s">
        <v>19</v>
      </c>
      <c r="V16" s="26">
        <f>O4</f>
        <v>0</v>
      </c>
      <c r="W16" s="26">
        <f>O5</f>
        <v>0</v>
      </c>
      <c r="X16" s="25" t="s">
        <v>19</v>
      </c>
      <c r="Y16" s="26">
        <f>O7</f>
        <v>0</v>
      </c>
      <c r="Z16" s="26">
        <f>O8</f>
        <v>0</v>
      </c>
    </row>
    <row r="17" spans="21:26" ht="12.75" customHeight="1" x14ac:dyDescent="0.2">
      <c r="U17" s="25" t="s">
        <v>18</v>
      </c>
      <c r="V17" s="26">
        <f>N4</f>
        <v>0</v>
      </c>
      <c r="W17" s="26">
        <f>N5</f>
        <v>0</v>
      </c>
      <c r="X17" s="25" t="s">
        <v>18</v>
      </c>
      <c r="Y17" s="26">
        <f>N7</f>
        <v>0</v>
      </c>
      <c r="Z17" s="26">
        <f>N8</f>
        <v>0</v>
      </c>
    </row>
    <row r="18" spans="21:26" ht="12.75" customHeight="1" x14ac:dyDescent="0.2">
      <c r="U18" s="25" t="s">
        <v>17</v>
      </c>
      <c r="V18" s="26">
        <f>M4</f>
        <v>0</v>
      </c>
      <c r="W18" s="26">
        <f>M5</f>
        <v>0</v>
      </c>
      <c r="X18" s="25" t="s">
        <v>17</v>
      </c>
      <c r="Y18" s="26">
        <f>M7</f>
        <v>0</v>
      </c>
      <c r="Z18" s="26">
        <f>M8</f>
        <v>0</v>
      </c>
    </row>
    <row r="19" spans="21:26" ht="12.75" customHeight="1" x14ac:dyDescent="0.2">
      <c r="U19" s="25" t="s">
        <v>8</v>
      </c>
      <c r="V19" s="26">
        <f>L4</f>
        <v>25.941102057372099</v>
      </c>
      <c r="W19" s="26">
        <f>L5</f>
        <v>27.498316083284099</v>
      </c>
      <c r="X19" s="25" t="s">
        <v>8</v>
      </c>
      <c r="Y19" s="26">
        <f>L7</f>
        <v>27.5375803160841</v>
      </c>
      <c r="Z19" s="26">
        <f>L8</f>
        <v>26.571438813580901</v>
      </c>
    </row>
    <row r="20" spans="21:26" ht="12.75" customHeight="1" x14ac:dyDescent="0.2">
      <c r="U20" s="25" t="s">
        <v>10</v>
      </c>
      <c r="V20" s="26">
        <f>K4</f>
        <v>9.5321013128358807</v>
      </c>
      <c r="W20" s="26">
        <f>K5</f>
        <v>9.0174339041668006</v>
      </c>
      <c r="X20" s="25" t="s">
        <v>10</v>
      </c>
      <c r="Y20" s="26">
        <f>K7</f>
        <v>10.894223816313801</v>
      </c>
      <c r="Z20" s="26">
        <f>K8</f>
        <v>8.4463829676508997</v>
      </c>
    </row>
    <row r="21" spans="21:26" ht="12.75" customHeight="1" x14ac:dyDescent="0.2">
      <c r="U21" s="25" t="s">
        <v>9</v>
      </c>
      <c r="V21" s="26">
        <f>J4</f>
        <v>33.7938679991328</v>
      </c>
      <c r="W21" s="26">
        <f>J5</f>
        <v>36.241702015866402</v>
      </c>
      <c r="X21" s="25" t="s">
        <v>9</v>
      </c>
      <c r="Y21" s="26">
        <f>J7</f>
        <v>35.983351035131101</v>
      </c>
      <c r="Z21" s="26">
        <f>J8</f>
        <v>36.579808143665701</v>
      </c>
    </row>
    <row r="26" spans="21:26" ht="12.75" customHeight="1" x14ac:dyDescent="0.2">
      <c r="U26" s="26"/>
      <c r="V26" s="26"/>
      <c r="X26" s="26"/>
      <c r="Y26" s="26"/>
    </row>
    <row r="27" spans="21:26" ht="12.75" customHeight="1" x14ac:dyDescent="0.2">
      <c r="U27" s="26"/>
      <c r="V27" s="26"/>
      <c r="X27" s="26"/>
      <c r="Y27" s="26"/>
    </row>
    <row r="28" spans="21:26" ht="12.75" customHeight="1" x14ac:dyDescent="0.2">
      <c r="U28" s="26"/>
      <c r="V28" s="26"/>
      <c r="X28" s="26"/>
      <c r="Y28" s="26"/>
    </row>
    <row r="29" spans="21:26" ht="12.75" customHeight="1" x14ac:dyDescent="0.2">
      <c r="U29" s="26"/>
      <c r="V29" s="26"/>
      <c r="X29" s="26"/>
      <c r="Y29" s="26"/>
    </row>
    <row r="30" spans="21:26" ht="12.75" customHeight="1" x14ac:dyDescent="0.2">
      <c r="U30" s="26"/>
      <c r="V30" s="26"/>
      <c r="X30" s="26"/>
      <c r="Y30" s="26"/>
    </row>
    <row r="31" spans="21:26" ht="12.75" customHeight="1" x14ac:dyDescent="0.2">
      <c r="U31" s="26"/>
      <c r="V31" s="26"/>
      <c r="X31" s="26"/>
      <c r="Y31" s="26"/>
    </row>
    <row r="32" spans="21:26" ht="12.75" customHeight="1" x14ac:dyDescent="0.2">
      <c r="U32" s="26"/>
      <c r="V32" s="26"/>
      <c r="X32" s="26"/>
      <c r="Y32" s="26"/>
    </row>
    <row r="33" spans="21:25" ht="12.75" customHeight="1" x14ac:dyDescent="0.2">
      <c r="U33" s="26"/>
      <c r="V33" s="26"/>
      <c r="X33" s="26"/>
      <c r="Y33" s="26"/>
    </row>
    <row r="34" spans="21:25" ht="12.75" customHeight="1" x14ac:dyDescent="0.2">
      <c r="U34" s="26"/>
      <c r="V34" s="26"/>
      <c r="X34" s="26"/>
      <c r="Y34" s="26"/>
    </row>
    <row r="35" spans="21:25" ht="12.75" customHeight="1" x14ac:dyDescent="0.2">
      <c r="U35" s="26"/>
      <c r="V35" s="26"/>
      <c r="X35" s="26"/>
      <c r="Y35" s="26"/>
    </row>
  </sheetData>
  <mergeCells count="9">
    <mergeCell ref="J1:S1"/>
    <mergeCell ref="J2:K2"/>
    <mergeCell ref="L2:P2"/>
    <mergeCell ref="Q2:S2"/>
    <mergeCell ref="A1:A3"/>
    <mergeCell ref="B1:B3"/>
    <mergeCell ref="C1:C3"/>
    <mergeCell ref="D1:D3"/>
    <mergeCell ref="E1:H1"/>
  </mergeCells>
  <pageMargins left="0.74803149606299213" right="0.74803149606299213" top="0.59055118110236227" bottom="0.59055118110236227" header="0.51181102362204722" footer="0.51181102362204722"/>
  <pageSetup paperSize="9" firstPageNumber="429496729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outlinePr summaryBelow="0" summaryRight="0"/>
  </sheetPr>
  <dimension ref="A1:AK47"/>
  <sheetViews>
    <sheetView workbookViewId="0">
      <selection activeCell="E34" sqref="E34"/>
    </sheetView>
  </sheetViews>
  <sheetFormatPr defaultRowHeight="12.75" customHeight="1" x14ac:dyDescent="0.2"/>
  <cols>
    <col min="1" max="1" width="48.7109375" bestFit="1" customWidth="1"/>
    <col min="2" max="2" width="9.7109375" customWidth="1"/>
    <col min="3" max="3" width="7.42578125" style="37" customWidth="1"/>
    <col min="4" max="5" width="9.7109375" style="59" customWidth="1"/>
    <col min="6" max="6" width="9.7109375" style="4" customWidth="1"/>
    <col min="7" max="9" width="9.7109375" customWidth="1"/>
    <col min="10" max="10" width="3.7109375" customWidth="1"/>
  </cols>
  <sheetData>
    <row r="1" spans="1:20" ht="12" customHeight="1" x14ac:dyDescent="0.2">
      <c r="A1" s="99" t="s">
        <v>5</v>
      </c>
      <c r="B1" s="99" t="s">
        <v>7</v>
      </c>
      <c r="C1" s="115" t="s">
        <v>11</v>
      </c>
      <c r="D1" s="118" t="s">
        <v>84</v>
      </c>
      <c r="E1" s="60"/>
      <c r="F1" s="102" t="s">
        <v>64</v>
      </c>
      <c r="G1" s="103"/>
      <c r="H1" s="103"/>
      <c r="I1" s="104"/>
      <c r="K1" s="105" t="s">
        <v>16</v>
      </c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2" customHeight="1" x14ac:dyDescent="0.2">
      <c r="A2" s="100"/>
      <c r="B2" s="100"/>
      <c r="C2" s="116"/>
      <c r="D2" s="119"/>
      <c r="E2" s="61" t="s">
        <v>85</v>
      </c>
      <c r="F2" s="1" t="s">
        <v>0</v>
      </c>
      <c r="G2" s="1" t="s">
        <v>0</v>
      </c>
      <c r="H2" s="2" t="s">
        <v>1</v>
      </c>
      <c r="I2" s="1" t="s">
        <v>4</v>
      </c>
      <c r="K2" s="107" t="s">
        <v>22</v>
      </c>
      <c r="L2" s="108"/>
      <c r="M2" s="109" t="s">
        <v>23</v>
      </c>
      <c r="N2" s="110"/>
      <c r="O2" s="110"/>
      <c r="P2" s="110"/>
      <c r="Q2" s="111"/>
      <c r="R2" s="112" t="s">
        <v>24</v>
      </c>
      <c r="S2" s="113"/>
      <c r="T2" s="114"/>
    </row>
    <row r="3" spans="1:20" ht="12" customHeight="1" x14ac:dyDescent="0.2">
      <c r="A3" s="101"/>
      <c r="B3" s="101"/>
      <c r="C3" s="117"/>
      <c r="D3" s="120"/>
      <c r="E3" s="62"/>
      <c r="F3" s="3" t="s">
        <v>2</v>
      </c>
      <c r="G3" s="3" t="s">
        <v>6</v>
      </c>
      <c r="H3" s="3" t="s">
        <v>2</v>
      </c>
      <c r="I3" s="3" t="s">
        <v>6</v>
      </c>
      <c r="K3" s="18" t="s">
        <v>9</v>
      </c>
      <c r="L3" s="19" t="s">
        <v>10</v>
      </c>
      <c r="M3" s="20" t="s">
        <v>8</v>
      </c>
      <c r="N3" s="21" t="s">
        <v>17</v>
      </c>
      <c r="O3" s="21" t="s">
        <v>18</v>
      </c>
      <c r="P3" s="21" t="s">
        <v>19</v>
      </c>
      <c r="Q3" s="22" t="s">
        <v>20</v>
      </c>
      <c r="R3" s="23" t="s">
        <v>21</v>
      </c>
      <c r="S3" s="24" t="s">
        <v>34</v>
      </c>
      <c r="T3" s="24" t="s">
        <v>35</v>
      </c>
    </row>
    <row r="4" spans="1:20" s="6" customFormat="1" ht="12" customHeight="1" x14ac:dyDescent="0.2">
      <c r="A4" s="38" t="s">
        <v>76</v>
      </c>
      <c r="B4" s="39">
        <v>43525</v>
      </c>
      <c r="C4" s="40">
        <v>1</v>
      </c>
      <c r="D4" s="56">
        <v>0.68425925925925923</v>
      </c>
      <c r="E4" s="56" t="s">
        <v>86</v>
      </c>
      <c r="F4" s="41">
        <v>2.5</v>
      </c>
      <c r="G4" s="42">
        <v>112</v>
      </c>
      <c r="H4" s="43">
        <v>10.9</v>
      </c>
      <c r="I4" s="42">
        <v>144</v>
      </c>
      <c r="J4" s="44"/>
      <c r="K4" s="51">
        <v>11.6</v>
      </c>
      <c r="L4" s="52">
        <v>10.3</v>
      </c>
      <c r="M4" s="53">
        <v>6.9</v>
      </c>
      <c r="N4" s="51">
        <v>3.6</v>
      </c>
      <c r="O4" s="51">
        <v>7.3</v>
      </c>
      <c r="P4" s="51">
        <v>8.1</v>
      </c>
      <c r="Q4" s="54">
        <v>14.6</v>
      </c>
      <c r="R4" s="55">
        <v>6.2</v>
      </c>
      <c r="S4" s="51">
        <v>10.3</v>
      </c>
      <c r="T4" s="51">
        <v>18.600000000000001</v>
      </c>
    </row>
    <row r="5" spans="1:20" ht="12" customHeight="1" x14ac:dyDescent="0.2">
      <c r="A5" s="38" t="s">
        <v>76</v>
      </c>
      <c r="B5" s="39">
        <v>43528</v>
      </c>
      <c r="C5" s="40">
        <v>1</v>
      </c>
      <c r="D5" s="56">
        <v>0.68388888888888888</v>
      </c>
      <c r="E5" s="56" t="s">
        <v>87</v>
      </c>
      <c r="F5" s="41">
        <v>2.5</v>
      </c>
      <c r="G5" s="42">
        <v>111</v>
      </c>
      <c r="H5" s="43">
        <v>11.3</v>
      </c>
      <c r="I5" s="42">
        <v>137</v>
      </c>
      <c r="J5" s="44"/>
      <c r="K5" s="51">
        <v>13.4</v>
      </c>
      <c r="L5" s="52">
        <v>9.9</v>
      </c>
      <c r="M5" s="53">
        <v>1.8</v>
      </c>
      <c r="N5" s="51">
        <v>6.6</v>
      </c>
      <c r="O5" s="51">
        <v>8.1</v>
      </c>
      <c r="P5" s="51">
        <v>8.4</v>
      </c>
      <c r="Q5" s="54">
        <v>14.4</v>
      </c>
      <c r="R5" s="55">
        <v>9.4</v>
      </c>
      <c r="S5" s="51">
        <v>10.1</v>
      </c>
      <c r="T5" s="51">
        <v>15.9</v>
      </c>
    </row>
    <row r="6" spans="1:20" ht="12" customHeight="1" x14ac:dyDescent="0.2">
      <c r="A6" s="38" t="s">
        <v>76</v>
      </c>
      <c r="B6" s="39">
        <v>43529</v>
      </c>
      <c r="C6" s="40">
        <v>1</v>
      </c>
      <c r="D6" s="56">
        <v>0.68356481481481479</v>
      </c>
      <c r="E6" s="56" t="s">
        <v>88</v>
      </c>
      <c r="F6" s="41">
        <v>2.6</v>
      </c>
      <c r="G6" s="42">
        <v>118</v>
      </c>
      <c r="H6" s="43">
        <v>12.8</v>
      </c>
      <c r="I6" s="42">
        <v>152</v>
      </c>
      <c r="J6" s="44"/>
      <c r="K6" s="51">
        <v>11.8</v>
      </c>
      <c r="L6" s="52">
        <v>13.5</v>
      </c>
      <c r="M6" s="53">
        <v>2.7</v>
      </c>
      <c r="N6" s="51">
        <v>3.3</v>
      </c>
      <c r="O6" s="51">
        <v>13.3</v>
      </c>
      <c r="P6" s="51">
        <v>8.6</v>
      </c>
      <c r="Q6" s="54">
        <v>16.3</v>
      </c>
      <c r="R6" s="55">
        <v>6.9</v>
      </c>
      <c r="S6" s="51">
        <v>12.8</v>
      </c>
      <c r="T6" s="51">
        <v>18.5</v>
      </c>
    </row>
    <row r="7" spans="1:20" ht="12" customHeight="1" x14ac:dyDescent="0.2">
      <c r="A7" s="38" t="s">
        <v>76</v>
      </c>
      <c r="B7" s="39">
        <v>43530</v>
      </c>
      <c r="C7" s="40">
        <v>1</v>
      </c>
      <c r="D7" s="56">
        <v>0.68412037037037043</v>
      </c>
      <c r="E7" s="56" t="s">
        <v>89</v>
      </c>
      <c r="F7" s="41">
        <v>2.2000000000000002</v>
      </c>
      <c r="G7" s="42">
        <v>99</v>
      </c>
      <c r="H7" s="43">
        <v>10.8</v>
      </c>
      <c r="I7" s="42">
        <v>115</v>
      </c>
      <c r="J7" s="44"/>
      <c r="K7" s="51">
        <v>11.9</v>
      </c>
      <c r="L7" s="52">
        <v>10</v>
      </c>
      <c r="M7" s="53">
        <v>1.3</v>
      </c>
      <c r="N7" s="51">
        <v>3.4</v>
      </c>
      <c r="O7" s="51">
        <v>13</v>
      </c>
      <c r="P7" s="51">
        <v>9.1</v>
      </c>
      <c r="Q7" s="54">
        <v>13.2</v>
      </c>
      <c r="R7" s="55">
        <v>2</v>
      </c>
      <c r="S7" s="51">
        <v>11.3</v>
      </c>
      <c r="T7" s="51">
        <v>21</v>
      </c>
    </row>
    <row r="8" spans="1:20" ht="12" customHeight="1" x14ac:dyDescent="0.2">
      <c r="A8" s="38" t="s">
        <v>76</v>
      </c>
      <c r="B8" s="39">
        <v>43531</v>
      </c>
      <c r="C8" s="40">
        <v>1</v>
      </c>
      <c r="D8" s="56">
        <v>0.68445601851851856</v>
      </c>
      <c r="E8" s="56" t="s">
        <v>90</v>
      </c>
      <c r="F8" s="41">
        <v>1.9</v>
      </c>
      <c r="G8" s="42">
        <v>85</v>
      </c>
      <c r="H8" s="43">
        <v>8.3000000000000007</v>
      </c>
      <c r="I8" s="42">
        <v>103</v>
      </c>
      <c r="J8" s="44"/>
      <c r="K8" s="51">
        <v>6.9</v>
      </c>
      <c r="L8" s="52">
        <v>9.4</v>
      </c>
      <c r="M8" s="53">
        <v>2.6</v>
      </c>
      <c r="N8" s="51">
        <v>0.2</v>
      </c>
      <c r="O8" s="51">
        <v>8.4</v>
      </c>
      <c r="P8" s="51">
        <v>2.6</v>
      </c>
      <c r="Q8" s="54">
        <v>12.2</v>
      </c>
      <c r="R8" s="55">
        <v>4.4000000000000004</v>
      </c>
      <c r="S8" s="51">
        <v>8.1</v>
      </c>
      <c r="T8" s="51">
        <v>15</v>
      </c>
    </row>
    <row r="9" spans="1:20" ht="12" customHeight="1" x14ac:dyDescent="0.2">
      <c r="A9" s="38" t="s">
        <v>76</v>
      </c>
      <c r="B9" s="39">
        <v>43532</v>
      </c>
      <c r="C9" s="40">
        <v>1</v>
      </c>
      <c r="D9" s="56">
        <v>0.68410879629629628</v>
      </c>
      <c r="E9" s="56" t="s">
        <v>91</v>
      </c>
      <c r="F9" s="41">
        <v>1.6</v>
      </c>
      <c r="G9" s="42">
        <v>72</v>
      </c>
      <c r="H9" s="43">
        <v>7.2</v>
      </c>
      <c r="I9" s="42">
        <v>106</v>
      </c>
      <c r="J9" s="44"/>
      <c r="K9" s="51">
        <v>4.2</v>
      </c>
      <c r="L9" s="52">
        <v>9.8000000000000007</v>
      </c>
      <c r="M9" s="53">
        <v>2.8</v>
      </c>
      <c r="N9" s="51">
        <v>0.4</v>
      </c>
      <c r="O9" s="51">
        <v>3.4</v>
      </c>
      <c r="P9" s="51">
        <v>4</v>
      </c>
      <c r="Q9" s="54">
        <v>11.5</v>
      </c>
      <c r="R9" s="55">
        <v>4.4000000000000004</v>
      </c>
      <c r="S9" s="51">
        <v>7.6</v>
      </c>
      <c r="T9" s="51">
        <v>8.6999999999999993</v>
      </c>
    </row>
    <row r="10" spans="1:20" ht="12" customHeight="1" x14ac:dyDescent="0.2">
      <c r="A10" s="38" t="s">
        <v>77</v>
      </c>
      <c r="B10" s="39">
        <v>43535</v>
      </c>
      <c r="C10" s="40">
        <v>1</v>
      </c>
      <c r="D10" s="56">
        <v>0.84376157407407415</v>
      </c>
      <c r="E10" s="56" t="s">
        <v>92</v>
      </c>
      <c r="F10" s="41">
        <v>3.1</v>
      </c>
      <c r="G10" s="42">
        <v>139</v>
      </c>
      <c r="H10" s="43">
        <v>6.7</v>
      </c>
      <c r="I10" s="42">
        <v>515</v>
      </c>
      <c r="J10" s="44"/>
      <c r="K10" s="51">
        <v>7.2</v>
      </c>
      <c r="L10" s="52">
        <v>6.2</v>
      </c>
      <c r="M10" s="53">
        <v>3.4</v>
      </c>
      <c r="N10" s="51">
        <v>5.0999999999999996</v>
      </c>
      <c r="O10" s="51">
        <v>4.0999999999999996</v>
      </c>
      <c r="P10" s="51">
        <v>5.3</v>
      </c>
      <c r="Q10" s="54">
        <v>8.5</v>
      </c>
      <c r="R10" s="55">
        <v>3.2</v>
      </c>
      <c r="S10" s="51">
        <v>5.8</v>
      </c>
      <c r="T10" s="51">
        <v>12.8</v>
      </c>
    </row>
    <row r="11" spans="1:20" ht="12" customHeight="1" x14ac:dyDescent="0.2">
      <c r="A11" s="38" t="s">
        <v>77</v>
      </c>
      <c r="B11" s="39">
        <v>43536</v>
      </c>
      <c r="C11" s="40">
        <v>1</v>
      </c>
      <c r="D11" s="56">
        <v>0.84375</v>
      </c>
      <c r="E11" s="56" t="s">
        <v>93</v>
      </c>
      <c r="F11" s="41">
        <v>5.9</v>
      </c>
      <c r="G11" s="42">
        <v>263</v>
      </c>
      <c r="H11" s="43">
        <v>12.6</v>
      </c>
      <c r="I11" s="42">
        <v>606</v>
      </c>
      <c r="J11" s="44"/>
      <c r="K11" s="51">
        <v>14.1</v>
      </c>
      <c r="L11" s="52">
        <v>11.3</v>
      </c>
      <c r="M11" s="53">
        <v>6.6</v>
      </c>
      <c r="N11" s="51">
        <v>7.4</v>
      </c>
      <c r="O11" s="51">
        <v>8.6999999999999993</v>
      </c>
      <c r="P11" s="51">
        <v>9</v>
      </c>
      <c r="Q11" s="54">
        <v>17.100000000000001</v>
      </c>
      <c r="R11" s="55">
        <v>5.9</v>
      </c>
      <c r="S11" s="51">
        <v>11.9</v>
      </c>
      <c r="T11" s="51">
        <v>21.5</v>
      </c>
    </row>
    <row r="12" spans="1:20" ht="12" customHeight="1" x14ac:dyDescent="0.2">
      <c r="A12" s="38" t="s">
        <v>77</v>
      </c>
      <c r="B12" s="39">
        <v>43537</v>
      </c>
      <c r="C12" s="40">
        <v>1</v>
      </c>
      <c r="D12" s="56">
        <v>0.84375</v>
      </c>
      <c r="E12" s="56" t="s">
        <v>94</v>
      </c>
      <c r="F12" s="41">
        <v>10.5</v>
      </c>
      <c r="G12" s="42">
        <v>472</v>
      </c>
      <c r="H12" s="43">
        <v>21.9</v>
      </c>
      <c r="I12" s="42">
        <v>896</v>
      </c>
      <c r="J12" s="44"/>
      <c r="K12" s="51">
        <v>24.5</v>
      </c>
      <c r="L12" s="52">
        <v>19.8</v>
      </c>
      <c r="M12" s="53">
        <v>8.6</v>
      </c>
      <c r="N12" s="51">
        <v>18.3</v>
      </c>
      <c r="O12" s="51">
        <v>14.2</v>
      </c>
      <c r="P12" s="51">
        <v>16.5</v>
      </c>
      <c r="Q12" s="54">
        <v>28</v>
      </c>
      <c r="R12" s="55">
        <v>12.5</v>
      </c>
      <c r="S12" s="51">
        <v>20.6</v>
      </c>
      <c r="T12" s="51">
        <v>33.799999999999997</v>
      </c>
    </row>
    <row r="13" spans="1:20" ht="12" customHeight="1" x14ac:dyDescent="0.2">
      <c r="A13" s="38" t="s">
        <v>78</v>
      </c>
      <c r="B13" s="39">
        <v>43540</v>
      </c>
      <c r="C13" s="40">
        <v>1</v>
      </c>
      <c r="D13" s="56">
        <v>0.90278935185185183</v>
      </c>
      <c r="E13" s="63" t="s">
        <v>100</v>
      </c>
      <c r="F13" s="41">
        <v>3.9</v>
      </c>
      <c r="G13" s="42">
        <v>176</v>
      </c>
      <c r="H13" s="43">
        <v>15.1</v>
      </c>
      <c r="I13" s="42">
        <v>941</v>
      </c>
      <c r="J13" s="44"/>
      <c r="K13" s="51">
        <v>14.9</v>
      </c>
      <c r="L13" s="52">
        <v>15.3</v>
      </c>
      <c r="M13" s="53">
        <v>6.6</v>
      </c>
      <c r="N13" s="51">
        <v>9.4</v>
      </c>
      <c r="O13" s="51">
        <v>13.2</v>
      </c>
      <c r="P13" s="51">
        <v>11.6</v>
      </c>
      <c r="Q13" s="54">
        <v>19.3</v>
      </c>
      <c r="R13" s="55">
        <v>8.1</v>
      </c>
      <c r="S13" s="51">
        <v>14.3</v>
      </c>
      <c r="T13" s="51">
        <v>22.3</v>
      </c>
    </row>
    <row r="14" spans="1:20" ht="12" customHeight="1" x14ac:dyDescent="0.2">
      <c r="A14" s="38" t="s">
        <v>79</v>
      </c>
      <c r="B14" s="39">
        <v>43541</v>
      </c>
      <c r="C14" s="40">
        <v>1</v>
      </c>
      <c r="D14" s="56">
        <v>0.33334490740740735</v>
      </c>
      <c r="E14" s="56" t="s">
        <v>95</v>
      </c>
      <c r="F14" s="41">
        <v>3.9</v>
      </c>
      <c r="G14" s="42">
        <v>176</v>
      </c>
      <c r="H14" s="43">
        <v>23</v>
      </c>
      <c r="I14" s="42">
        <v>407</v>
      </c>
      <c r="J14" s="44"/>
      <c r="K14" s="51">
        <v>22.2</v>
      </c>
      <c r="L14" s="52">
        <v>23.9</v>
      </c>
      <c r="M14" s="53">
        <v>15.8</v>
      </c>
      <c r="N14" s="51">
        <v>16.899999999999999</v>
      </c>
      <c r="O14" s="51">
        <v>23.6</v>
      </c>
      <c r="P14" s="51">
        <v>17.7</v>
      </c>
      <c r="Q14" s="54">
        <v>27.8</v>
      </c>
      <c r="R14" s="55">
        <v>18.3</v>
      </c>
      <c r="S14" s="51">
        <v>20.5</v>
      </c>
      <c r="T14" s="51">
        <v>31.5</v>
      </c>
    </row>
    <row r="15" spans="1:20" ht="12" customHeight="1" x14ac:dyDescent="0.2">
      <c r="A15" s="38" t="s">
        <v>80</v>
      </c>
      <c r="B15" s="39">
        <v>43541</v>
      </c>
      <c r="C15" s="40">
        <v>1</v>
      </c>
      <c r="D15" s="56">
        <v>0.37531249999999999</v>
      </c>
      <c r="E15" s="56" t="s">
        <v>96</v>
      </c>
      <c r="F15" s="41">
        <v>5.3</v>
      </c>
      <c r="G15" s="42">
        <v>240</v>
      </c>
      <c r="H15" s="43">
        <v>25.1</v>
      </c>
      <c r="I15" s="42">
        <v>364</v>
      </c>
      <c r="J15" s="44"/>
      <c r="K15" s="51">
        <v>25.7</v>
      </c>
      <c r="L15" s="52">
        <v>24.6</v>
      </c>
      <c r="M15" s="53">
        <v>8.6999999999999993</v>
      </c>
      <c r="N15" s="51">
        <v>19.600000000000001</v>
      </c>
      <c r="O15" s="51">
        <v>22.5</v>
      </c>
      <c r="P15" s="51">
        <v>24.3</v>
      </c>
      <c r="Q15" s="54">
        <v>29</v>
      </c>
      <c r="R15" s="55">
        <v>14</v>
      </c>
      <c r="S15" s="51">
        <v>24.2</v>
      </c>
      <c r="T15" s="51">
        <v>33.6</v>
      </c>
    </row>
    <row r="16" spans="1:20" ht="12" customHeight="1" x14ac:dyDescent="0.2">
      <c r="A16" s="38" t="s">
        <v>81</v>
      </c>
      <c r="B16" s="39">
        <v>43547</v>
      </c>
      <c r="C16" s="40">
        <v>1</v>
      </c>
      <c r="D16" s="56">
        <v>0.50701388888888888</v>
      </c>
      <c r="E16" s="56" t="s">
        <v>97</v>
      </c>
      <c r="F16" s="41">
        <v>2.2000000000000002</v>
      </c>
      <c r="G16" s="42">
        <v>99</v>
      </c>
      <c r="H16" s="43">
        <v>15.4</v>
      </c>
      <c r="I16" s="42">
        <v>200</v>
      </c>
      <c r="J16" s="44"/>
      <c r="K16" s="51">
        <v>15.1</v>
      </c>
      <c r="L16" s="52">
        <v>15.6</v>
      </c>
      <c r="M16" s="53">
        <v>8.1999999999999993</v>
      </c>
      <c r="N16" s="51">
        <v>7.6</v>
      </c>
      <c r="O16" s="51">
        <v>11.9</v>
      </c>
      <c r="P16" s="51">
        <v>11.1</v>
      </c>
      <c r="Q16" s="54">
        <v>21.9</v>
      </c>
      <c r="R16" s="55">
        <v>6.2</v>
      </c>
      <c r="S16" s="51">
        <v>15.9</v>
      </c>
      <c r="T16" s="51">
        <v>26.7</v>
      </c>
    </row>
    <row r="17" spans="1:37" ht="12" customHeight="1" x14ac:dyDescent="0.2">
      <c r="A17" s="38" t="s">
        <v>81</v>
      </c>
      <c r="B17" s="39">
        <v>43551</v>
      </c>
      <c r="C17" s="40">
        <v>1</v>
      </c>
      <c r="D17" s="56">
        <v>0.84376157407407415</v>
      </c>
      <c r="E17" s="56" t="s">
        <v>98</v>
      </c>
      <c r="F17" s="41">
        <v>7.6</v>
      </c>
      <c r="G17" s="42">
        <v>344</v>
      </c>
      <c r="H17" s="43">
        <v>16.399999999999999</v>
      </c>
      <c r="I17" s="42">
        <v>671</v>
      </c>
      <c r="J17" s="44"/>
      <c r="K17" s="51">
        <v>18</v>
      </c>
      <c r="L17" s="52">
        <v>15.1</v>
      </c>
      <c r="M17" s="53">
        <v>6.9</v>
      </c>
      <c r="N17" s="51">
        <v>10.3</v>
      </c>
      <c r="O17" s="51">
        <v>10.6</v>
      </c>
      <c r="P17" s="51">
        <v>15.4</v>
      </c>
      <c r="Q17" s="54">
        <v>20.7</v>
      </c>
      <c r="R17" s="55">
        <v>7.5</v>
      </c>
      <c r="S17" s="51">
        <v>15.8</v>
      </c>
      <c r="T17" s="51">
        <v>25.8</v>
      </c>
    </row>
    <row r="18" spans="1:37" ht="12" customHeight="1" x14ac:dyDescent="0.2">
      <c r="A18" s="38" t="s">
        <v>82</v>
      </c>
      <c r="B18" s="39">
        <v>43554</v>
      </c>
      <c r="C18" s="40">
        <v>1</v>
      </c>
      <c r="D18" s="56">
        <v>0.90277777777777779</v>
      </c>
      <c r="E18" s="63" t="s">
        <v>101</v>
      </c>
      <c r="F18" s="41">
        <v>4.3</v>
      </c>
      <c r="G18" s="42">
        <v>193</v>
      </c>
      <c r="H18" s="43">
        <v>16.7</v>
      </c>
      <c r="I18" s="42">
        <v>845</v>
      </c>
      <c r="J18" s="44"/>
      <c r="K18" s="51">
        <v>15.9</v>
      </c>
      <c r="L18" s="52">
        <v>17.399999999999999</v>
      </c>
      <c r="M18" s="53">
        <v>6.1</v>
      </c>
      <c r="N18" s="51">
        <v>13.6</v>
      </c>
      <c r="O18" s="51">
        <v>14.2</v>
      </c>
      <c r="P18" s="51">
        <v>15.1</v>
      </c>
      <c r="Q18" s="54">
        <v>19.600000000000001</v>
      </c>
      <c r="R18" s="55">
        <v>9.8000000000000007</v>
      </c>
      <c r="S18" s="51">
        <v>14.9</v>
      </c>
      <c r="T18" s="51">
        <v>25.1</v>
      </c>
    </row>
    <row r="19" spans="1:37" ht="12" customHeight="1" x14ac:dyDescent="0.2">
      <c r="A19" s="38" t="s">
        <v>83</v>
      </c>
      <c r="B19" s="39">
        <v>43555</v>
      </c>
      <c r="C19" s="40">
        <v>1</v>
      </c>
      <c r="D19" s="56">
        <v>0.33333333333333331</v>
      </c>
      <c r="E19" s="56" t="s">
        <v>99</v>
      </c>
      <c r="F19" s="41">
        <v>2.4</v>
      </c>
      <c r="G19" s="42">
        <v>108</v>
      </c>
      <c r="H19" s="43">
        <v>18.7</v>
      </c>
      <c r="I19" s="42">
        <v>261</v>
      </c>
      <c r="J19" s="44"/>
      <c r="K19" s="51">
        <v>17.7</v>
      </c>
      <c r="L19" s="52">
        <v>19.5</v>
      </c>
      <c r="M19" s="53">
        <v>6</v>
      </c>
      <c r="N19" s="51">
        <v>11.8</v>
      </c>
      <c r="O19" s="51">
        <v>11.9</v>
      </c>
      <c r="P19" s="51">
        <v>16.7</v>
      </c>
      <c r="Q19" s="54">
        <v>24.7</v>
      </c>
      <c r="R19" s="55">
        <v>9.1999999999999993</v>
      </c>
      <c r="S19" s="51">
        <v>17.8</v>
      </c>
      <c r="T19" s="51">
        <v>29.6</v>
      </c>
    </row>
    <row r="20" spans="1:37" ht="12" customHeight="1" x14ac:dyDescent="0.2">
      <c r="A20" s="45"/>
      <c r="B20" s="46"/>
      <c r="C20" s="47"/>
      <c r="D20" s="57"/>
      <c r="E20" s="57"/>
      <c r="F20" s="48"/>
      <c r="G20" s="49"/>
      <c r="H20" s="50"/>
      <c r="I20" s="49"/>
      <c r="J20" s="44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37" ht="12" customHeight="1" x14ac:dyDescent="0.2">
      <c r="A21" s="31"/>
      <c r="B21" s="32"/>
      <c r="C21" s="36"/>
      <c r="D21" s="58"/>
      <c r="E21" s="58"/>
      <c r="F21" s="33"/>
      <c r="G21" s="34"/>
      <c r="H21" s="35"/>
      <c r="I21" s="34"/>
      <c r="J21" s="6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37" ht="12.75" customHeight="1" x14ac:dyDescent="0.2">
      <c r="A22" s="5" t="s">
        <v>75</v>
      </c>
    </row>
    <row r="23" spans="1:37" ht="12.75" customHeight="1" x14ac:dyDescent="0.2">
      <c r="A23" s="29"/>
      <c r="K23" s="29"/>
    </row>
    <row r="24" spans="1:37" ht="12.75" customHeight="1" x14ac:dyDescent="0.2">
      <c r="A24" s="7"/>
    </row>
    <row r="29" spans="1:37" s="27" customFormat="1" ht="12.75" customHeight="1" x14ac:dyDescent="0.2">
      <c r="A29"/>
      <c r="B29"/>
      <c r="C29" s="37"/>
      <c r="D29" s="59"/>
      <c r="E29" s="59"/>
      <c r="F29" s="4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27" customFormat="1" ht="12.75" customHeight="1" x14ac:dyDescent="0.2">
      <c r="A30"/>
      <c r="B30"/>
      <c r="C30" s="37"/>
      <c r="D30" s="59"/>
      <c r="E30" s="59"/>
      <c r="F30" s="4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27" customFormat="1" ht="12.75" customHeight="1" x14ac:dyDescent="0.2">
      <c r="A31"/>
      <c r="B31"/>
      <c r="C31" s="37"/>
      <c r="D31" s="59"/>
      <c r="E31" s="59"/>
      <c r="F31" s="4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27" customFormat="1" ht="12.75" customHeight="1" x14ac:dyDescent="0.2">
      <c r="A32"/>
      <c r="B32"/>
      <c r="C32" s="37"/>
      <c r="D32" s="59"/>
      <c r="E32" s="59"/>
      <c r="F32" s="4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27" customFormat="1" ht="12.75" customHeight="1" x14ac:dyDescent="0.2">
      <c r="A33"/>
      <c r="B33"/>
      <c r="C33" s="37"/>
      <c r="D33" s="59"/>
      <c r="E33" s="59"/>
      <c r="F33" s="4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8" spans="1:37" s="27" customFormat="1" ht="12.75" customHeight="1" x14ac:dyDescent="0.2">
      <c r="A38"/>
      <c r="B38"/>
      <c r="C38" s="37"/>
      <c r="D38" s="59"/>
      <c r="E38" s="59"/>
      <c r="F38" s="4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s="27" customFormat="1" ht="12.75" customHeight="1" x14ac:dyDescent="0.2">
      <c r="A39"/>
      <c r="B39"/>
      <c r="C39" s="37"/>
      <c r="D39" s="59"/>
      <c r="E39" s="59"/>
      <c r="F39" s="4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s="27" customFormat="1" ht="12.75" customHeight="1" x14ac:dyDescent="0.2">
      <c r="A40"/>
      <c r="B40"/>
      <c r="C40" s="37"/>
      <c r="D40" s="59"/>
      <c r="E40" s="59"/>
      <c r="F40" s="4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s="27" customFormat="1" ht="12.75" customHeight="1" x14ac:dyDescent="0.2">
      <c r="A41"/>
      <c r="B41"/>
      <c r="C41" s="37"/>
      <c r="D41" s="59"/>
      <c r="E41" s="59"/>
      <c r="F41" s="4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s="27" customFormat="1" ht="12.75" customHeight="1" x14ac:dyDescent="0.2">
      <c r="A42"/>
      <c r="B42"/>
      <c r="C42" s="37"/>
      <c r="D42" s="59"/>
      <c r="E42" s="59"/>
      <c r="F42" s="4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s="27" customFormat="1" ht="12.75" customHeight="1" x14ac:dyDescent="0.2">
      <c r="A43"/>
      <c r="B43"/>
      <c r="C43" s="37"/>
      <c r="D43" s="59"/>
      <c r="E43" s="59"/>
      <c r="F43" s="4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s="27" customFormat="1" ht="12.75" customHeight="1" x14ac:dyDescent="0.2">
      <c r="A44"/>
      <c r="B44"/>
      <c r="C44" s="37"/>
      <c r="D44" s="59"/>
      <c r="E44" s="59"/>
      <c r="F44" s="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s="25" customFormat="1" ht="12.75" customHeight="1" x14ac:dyDescent="0.2">
      <c r="A45"/>
      <c r="B45"/>
      <c r="C45" s="37"/>
      <c r="D45" s="59"/>
      <c r="E45" s="59"/>
      <c r="F45" s="4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s="25" customFormat="1" ht="12.75" customHeight="1" x14ac:dyDescent="0.2">
      <c r="A46"/>
      <c r="B46"/>
      <c r="C46" s="37"/>
      <c r="D46" s="59"/>
      <c r="E46" s="59"/>
      <c r="F46" s="4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s="25" customFormat="1" ht="12.75" customHeight="1" x14ac:dyDescent="0.2">
      <c r="A47"/>
      <c r="B47"/>
      <c r="C47" s="37"/>
      <c r="D47" s="59"/>
      <c r="E47" s="59"/>
      <c r="F47" s="4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</sheetData>
  <mergeCells count="9">
    <mergeCell ref="K1:T1"/>
    <mergeCell ref="K2:L2"/>
    <mergeCell ref="M2:Q2"/>
    <mergeCell ref="R2:T2"/>
    <mergeCell ref="A1:A3"/>
    <mergeCell ref="B1:B3"/>
    <mergeCell ref="C1:C3"/>
    <mergeCell ref="D1:D3"/>
    <mergeCell ref="F1:I1"/>
  </mergeCells>
  <pageMargins left="0.74803149606299213" right="0.74803149606299213" top="0.59055118110236227" bottom="0.59055118110236227" header="0.51181102362204722" footer="0.51181102362204722"/>
  <pageSetup paperSize="9" firstPageNumber="42949672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D1EEE-AF8A-4B6F-B811-A01DCD2E1E31}">
  <dimension ref="A1:W13"/>
  <sheetViews>
    <sheetView workbookViewId="0">
      <selection activeCell="Q30" sqref="Q30"/>
    </sheetView>
  </sheetViews>
  <sheetFormatPr defaultRowHeight="15" customHeight="1" x14ac:dyDescent="0.2"/>
  <cols>
    <col min="1" max="1" width="25" style="4" customWidth="1"/>
    <col min="2" max="2" width="10.7109375" style="4" bestFit="1" customWidth="1"/>
    <col min="3" max="3" width="9.7109375" style="4" bestFit="1" customWidth="1"/>
    <col min="4" max="4" width="11" style="4" bestFit="1" customWidth="1"/>
    <col min="5" max="5" width="7.5703125" style="4" bestFit="1" customWidth="1"/>
    <col min="6" max="7" width="9" style="4" bestFit="1" customWidth="1"/>
    <col min="8" max="8" width="8" style="4" bestFit="1" customWidth="1"/>
    <col min="9" max="9" width="7.42578125" style="4" bestFit="1" customWidth="1"/>
    <col min="10" max="10" width="11" style="4" bestFit="1" customWidth="1"/>
    <col min="11" max="11" width="6.85546875" style="4" bestFit="1" customWidth="1"/>
    <col min="12" max="12" width="10.7109375" style="4" bestFit="1" customWidth="1"/>
    <col min="13" max="13" width="3.5703125" style="4" customWidth="1"/>
    <col min="14" max="20" width="9.140625" style="4"/>
    <col min="21" max="21" width="10.5703125" style="4" bestFit="1" customWidth="1"/>
    <col min="22" max="16384" width="9.140625" style="4"/>
  </cols>
  <sheetData>
    <row r="1" spans="1:23" ht="14.25" x14ac:dyDescent="0.25">
      <c r="A1" s="124" t="s">
        <v>102</v>
      </c>
      <c r="B1" s="124" t="s">
        <v>103</v>
      </c>
      <c r="C1" s="124" t="s">
        <v>104</v>
      </c>
      <c r="D1" s="124" t="s">
        <v>105</v>
      </c>
      <c r="E1" s="124" t="s">
        <v>106</v>
      </c>
      <c r="F1" s="124" t="s">
        <v>107</v>
      </c>
      <c r="G1" s="124" t="s">
        <v>108</v>
      </c>
      <c r="H1" s="124" t="s">
        <v>109</v>
      </c>
      <c r="I1" s="125" t="s">
        <v>3</v>
      </c>
      <c r="J1" s="125"/>
      <c r="K1" s="125"/>
      <c r="L1" s="125"/>
      <c r="M1" s="64"/>
      <c r="N1" s="125" t="s">
        <v>1</v>
      </c>
      <c r="O1" s="125"/>
      <c r="P1" s="125"/>
      <c r="Q1" s="125"/>
      <c r="R1" s="125"/>
      <c r="S1" s="125"/>
      <c r="T1" s="125"/>
      <c r="U1" s="125"/>
      <c r="V1" s="125"/>
      <c r="W1" s="125"/>
    </row>
    <row r="2" spans="1:23" ht="14.25" x14ac:dyDescent="0.25">
      <c r="A2" s="124"/>
      <c r="B2" s="124"/>
      <c r="C2" s="124"/>
      <c r="D2" s="124"/>
      <c r="E2" s="124"/>
      <c r="F2" s="124"/>
      <c r="G2" s="124"/>
      <c r="H2" s="124"/>
      <c r="I2" s="126" t="s">
        <v>0</v>
      </c>
      <c r="J2" s="126" t="s">
        <v>110</v>
      </c>
      <c r="K2" s="126" t="s">
        <v>1</v>
      </c>
      <c r="L2" s="126" t="s">
        <v>111</v>
      </c>
      <c r="M2" s="64"/>
      <c r="N2" s="128" t="s">
        <v>22</v>
      </c>
      <c r="O2" s="129"/>
      <c r="P2" s="130" t="s">
        <v>23</v>
      </c>
      <c r="Q2" s="131"/>
      <c r="R2" s="131"/>
      <c r="S2" s="131"/>
      <c r="T2" s="132"/>
      <c r="U2" s="121" t="s">
        <v>24</v>
      </c>
      <c r="V2" s="122"/>
      <c r="W2" s="123"/>
    </row>
    <row r="3" spans="1:23" ht="14.25" x14ac:dyDescent="0.25">
      <c r="A3" s="124"/>
      <c r="B3" s="124"/>
      <c r="C3" s="124"/>
      <c r="D3" s="124"/>
      <c r="E3" s="124"/>
      <c r="F3" s="124"/>
      <c r="G3" s="124"/>
      <c r="H3" s="124"/>
      <c r="I3" s="127"/>
      <c r="J3" s="127"/>
      <c r="K3" s="127"/>
      <c r="L3" s="127"/>
      <c r="M3" s="64"/>
      <c r="N3" s="65" t="s">
        <v>9</v>
      </c>
      <c r="O3" s="65" t="s">
        <v>10</v>
      </c>
      <c r="P3" s="66" t="s">
        <v>8</v>
      </c>
      <c r="Q3" s="66" t="s">
        <v>17</v>
      </c>
      <c r="R3" s="66" t="s">
        <v>18</v>
      </c>
      <c r="S3" s="66" t="s">
        <v>19</v>
      </c>
      <c r="T3" s="66" t="s">
        <v>20</v>
      </c>
      <c r="U3" s="67" t="s">
        <v>112</v>
      </c>
      <c r="V3" s="67" t="s">
        <v>34</v>
      </c>
      <c r="W3" s="67" t="s">
        <v>35</v>
      </c>
    </row>
    <row r="4" spans="1:23" ht="14.25" x14ac:dyDescent="0.25">
      <c r="A4" s="68" t="s">
        <v>113</v>
      </c>
      <c r="B4" s="69" t="s">
        <v>114</v>
      </c>
      <c r="C4" s="70" t="s">
        <v>115</v>
      </c>
      <c r="D4" s="71">
        <v>43111</v>
      </c>
      <c r="E4" s="72" t="s">
        <v>116</v>
      </c>
      <c r="F4" s="73" t="s">
        <v>117</v>
      </c>
      <c r="G4" s="73" t="s">
        <v>117</v>
      </c>
      <c r="H4" s="73" t="s">
        <v>117</v>
      </c>
      <c r="I4" s="74">
        <f>SUM(I5:I6)</f>
        <v>10.912095678846061</v>
      </c>
      <c r="J4" s="75">
        <f>SUM(J5:J6)</f>
        <v>938.35300800000005</v>
      </c>
      <c r="K4" s="76">
        <f>SUM(K5:K6)</f>
        <v>26.486310790925799</v>
      </c>
      <c r="L4" s="75">
        <f>SUM(L5:L6)</f>
        <v>1813.7577000000001</v>
      </c>
      <c r="M4" s="77"/>
      <c r="N4" s="76">
        <f t="shared" ref="N4:W4" si="0">SUM(N5:N6)</f>
        <v>26.422076779517454</v>
      </c>
      <c r="O4" s="76">
        <f t="shared" si="0"/>
        <v>26.539436169689886</v>
      </c>
      <c r="P4" s="76">
        <f t="shared" si="0"/>
        <v>20.852306537733714</v>
      </c>
      <c r="Q4" s="76">
        <f t="shared" si="0"/>
        <v>27.084225228723589</v>
      </c>
      <c r="R4" s="76">
        <f t="shared" si="0"/>
        <v>28.697871270957471</v>
      </c>
      <c r="S4" s="76">
        <f t="shared" si="0"/>
        <v>25.646349573962688</v>
      </c>
      <c r="T4" s="76">
        <f t="shared" si="0"/>
        <v>25.917504771190757</v>
      </c>
      <c r="U4" s="76">
        <f t="shared" si="0"/>
        <v>16.250507933470914</v>
      </c>
      <c r="V4" s="76">
        <f t="shared" si="0"/>
        <v>31.512254013396234</v>
      </c>
      <c r="W4" s="76">
        <f t="shared" si="0"/>
        <v>45.281643706213742</v>
      </c>
    </row>
    <row r="5" spans="1:23" ht="14.25" x14ac:dyDescent="0.2">
      <c r="A5" s="78" t="s">
        <v>118</v>
      </c>
      <c r="B5" s="79" t="s">
        <v>25</v>
      </c>
      <c r="C5" s="80" t="s">
        <v>115</v>
      </c>
      <c r="D5" s="81">
        <v>43111</v>
      </c>
      <c r="E5" s="82" t="s">
        <v>116</v>
      </c>
      <c r="F5" s="83">
        <v>0.875</v>
      </c>
      <c r="G5" s="84">
        <v>0.95912037037037035</v>
      </c>
      <c r="H5" s="85">
        <v>8.4120370370370373E-2</v>
      </c>
      <c r="I5" s="86">
        <v>7.6972670145959059</v>
      </c>
      <c r="J5" s="87">
        <v>661.90343900000005</v>
      </c>
      <c r="K5" s="88">
        <v>18.682999617417114</v>
      </c>
      <c r="L5" s="89">
        <v>1254.5777</v>
      </c>
      <c r="N5" s="90">
        <v>18.343325291277342</v>
      </c>
      <c r="O5" s="90">
        <v>18.96394078371738</v>
      </c>
      <c r="P5" s="90">
        <v>13.339221716947339</v>
      </c>
      <c r="Q5" s="90">
        <v>20.170425220144708</v>
      </c>
      <c r="R5" s="90">
        <v>22.642374189376788</v>
      </c>
      <c r="S5" s="90">
        <v>19.113553079332217</v>
      </c>
      <c r="T5" s="90">
        <v>16.926232730969488</v>
      </c>
      <c r="U5" s="90">
        <v>11.483291238821316</v>
      </c>
      <c r="V5" s="90">
        <v>21.600895632773994</v>
      </c>
      <c r="W5" s="90">
        <v>33.16807351766699</v>
      </c>
    </row>
    <row r="6" spans="1:23" ht="14.25" x14ac:dyDescent="0.2">
      <c r="A6" s="78" t="s">
        <v>118</v>
      </c>
      <c r="B6" s="79" t="s">
        <v>119</v>
      </c>
      <c r="C6" s="80" t="s">
        <v>115</v>
      </c>
      <c r="D6" s="81">
        <v>43111</v>
      </c>
      <c r="E6" s="82" t="s">
        <v>116</v>
      </c>
      <c r="F6" s="83">
        <v>0.87501157407407404</v>
      </c>
      <c r="G6" s="84">
        <v>0.95912037037037035</v>
      </c>
      <c r="H6" s="85">
        <v>8.4108796296296293E-2</v>
      </c>
      <c r="I6" s="86">
        <v>3.2148286642501542</v>
      </c>
      <c r="J6" s="87">
        <v>276.44956899999994</v>
      </c>
      <c r="K6" s="88">
        <v>7.8033111735086855</v>
      </c>
      <c r="L6" s="89">
        <v>559.18000000000006</v>
      </c>
      <c r="N6" s="90">
        <v>8.0787514882401101</v>
      </c>
      <c r="O6" s="90">
        <v>7.5754953859725065</v>
      </c>
      <c r="P6" s="90">
        <v>7.513084820786375</v>
      </c>
      <c r="Q6" s="90">
        <v>6.9138000085788827</v>
      </c>
      <c r="R6" s="90">
        <v>6.0554970815806808</v>
      </c>
      <c r="S6" s="90">
        <v>6.5327964946304693</v>
      </c>
      <c r="T6" s="90">
        <v>8.9912720402212685</v>
      </c>
      <c r="U6" s="90">
        <v>4.7672166946495986</v>
      </c>
      <c r="V6" s="90">
        <v>9.9113583806222394</v>
      </c>
      <c r="W6" s="90">
        <v>12.113570188546751</v>
      </c>
    </row>
    <row r="7" spans="1:23" ht="14.25" x14ac:dyDescent="0.25">
      <c r="A7" s="91" t="s">
        <v>120</v>
      </c>
      <c r="B7" s="69" t="s">
        <v>114</v>
      </c>
      <c r="C7" s="70" t="s">
        <v>115</v>
      </c>
      <c r="D7" s="71">
        <v>43125</v>
      </c>
      <c r="E7" s="72" t="s">
        <v>116</v>
      </c>
      <c r="F7" s="73" t="s">
        <v>117</v>
      </c>
      <c r="G7" s="73" t="s">
        <v>117</v>
      </c>
      <c r="H7" s="73" t="s">
        <v>117</v>
      </c>
      <c r="I7" s="74">
        <f>SUM(I8:I9)</f>
        <v>31.51604597545348</v>
      </c>
      <c r="J7" s="75">
        <f>SUM(J8:J9)</f>
        <v>2710.1297480000003</v>
      </c>
      <c r="K7" s="76">
        <f>SUM(K8:K9)</f>
        <v>55.353828033168263</v>
      </c>
      <c r="L7" s="75">
        <f>SUM(L8:L9)</f>
        <v>3689.4936000000002</v>
      </c>
      <c r="M7" s="77"/>
      <c r="N7" s="76">
        <f t="shared" ref="N7:W7" si="1">SUM(N8:N9)</f>
        <v>60.044986516339399</v>
      </c>
      <c r="O7" s="76">
        <f t="shared" si="1"/>
        <v>51.482986730391737</v>
      </c>
      <c r="P7" s="76">
        <f t="shared" si="1"/>
        <v>42.086359525470677</v>
      </c>
      <c r="Q7" s="76">
        <f t="shared" si="1"/>
        <v>53.013499712458497</v>
      </c>
      <c r="R7" s="76">
        <f t="shared" si="1"/>
        <v>54.053281743804241</v>
      </c>
      <c r="S7" s="76">
        <f t="shared" si="1"/>
        <v>52.072808678069698</v>
      </c>
      <c r="T7" s="76">
        <f t="shared" si="1"/>
        <v>57.352861341300652</v>
      </c>
      <c r="U7" s="76">
        <f t="shared" si="1"/>
        <v>44.471956469086578</v>
      </c>
      <c r="V7" s="76">
        <f t="shared" si="1"/>
        <v>61.229720917925398</v>
      </c>
      <c r="W7" s="76">
        <f t="shared" si="1"/>
        <v>74.208521821432626</v>
      </c>
    </row>
    <row r="8" spans="1:23" ht="14.25" x14ac:dyDescent="0.2">
      <c r="A8" s="78" t="s">
        <v>121</v>
      </c>
      <c r="B8" s="79" t="s">
        <v>25</v>
      </c>
      <c r="C8" s="80" t="s">
        <v>115</v>
      </c>
      <c r="D8" s="81">
        <v>43125</v>
      </c>
      <c r="E8" s="82" t="s">
        <v>116</v>
      </c>
      <c r="F8" s="83">
        <v>0.83333333333333337</v>
      </c>
      <c r="G8" s="84">
        <v>0.89440972222222226</v>
      </c>
      <c r="H8" s="85">
        <v>6.1076388888888888E-2</v>
      </c>
      <c r="I8" s="86">
        <v>23.95004616763401</v>
      </c>
      <c r="J8" s="87">
        <v>2059.5138310000002</v>
      </c>
      <c r="K8" s="88">
        <v>42.065135264182771</v>
      </c>
      <c r="L8" s="89">
        <v>2815.4581000000003</v>
      </c>
      <c r="N8" s="90">
        <v>44.788859956673654</v>
      </c>
      <c r="O8" s="90">
        <v>39.817693369339544</v>
      </c>
      <c r="P8" s="90">
        <v>30.939893421444349</v>
      </c>
      <c r="Q8" s="90">
        <v>43.327309567872668</v>
      </c>
      <c r="R8" s="90">
        <v>44.400060512301074</v>
      </c>
      <c r="S8" s="90">
        <v>39.961328590512366</v>
      </c>
      <c r="T8" s="90">
        <v>41.674010504867667</v>
      </c>
      <c r="U8" s="90">
        <v>33.841904627152388</v>
      </c>
      <c r="V8" s="90">
        <v>46.048348909236111</v>
      </c>
      <c r="W8" s="90">
        <v>57.177584274856194</v>
      </c>
    </row>
    <row r="9" spans="1:23" ht="14.25" x14ac:dyDescent="0.2">
      <c r="A9" s="78" t="s">
        <v>121</v>
      </c>
      <c r="B9" s="79" t="s">
        <v>119</v>
      </c>
      <c r="C9" s="80" t="s">
        <v>115</v>
      </c>
      <c r="D9" s="81">
        <v>43125</v>
      </c>
      <c r="E9" s="82" t="s">
        <v>116</v>
      </c>
      <c r="F9" s="83">
        <v>0.83333333333333337</v>
      </c>
      <c r="G9" s="84">
        <v>0.89440972222222226</v>
      </c>
      <c r="H9" s="85">
        <v>6.1076388888888888E-2</v>
      </c>
      <c r="I9" s="86">
        <v>7.5659998078194697</v>
      </c>
      <c r="J9" s="87">
        <v>650.61591700000008</v>
      </c>
      <c r="K9" s="88">
        <v>13.288692768985493</v>
      </c>
      <c r="L9" s="89">
        <v>874.03550000000007</v>
      </c>
      <c r="N9" s="90">
        <v>15.256126559665747</v>
      </c>
      <c r="O9" s="90">
        <v>11.665293361052193</v>
      </c>
      <c r="P9" s="90">
        <v>11.146466104026327</v>
      </c>
      <c r="Q9" s="90">
        <v>9.6861901445858294</v>
      </c>
      <c r="R9" s="90">
        <v>9.6532212315031654</v>
      </c>
      <c r="S9" s="90">
        <v>12.111480087557332</v>
      </c>
      <c r="T9" s="90">
        <v>15.678850836432984</v>
      </c>
      <c r="U9" s="90">
        <v>10.630051841934186</v>
      </c>
      <c r="V9" s="90">
        <v>15.181372008689289</v>
      </c>
      <c r="W9" s="90">
        <v>17.030937546576435</v>
      </c>
    </row>
    <row r="11" spans="1:23" ht="14.25" x14ac:dyDescent="0.25">
      <c r="A11" s="92" t="s">
        <v>122</v>
      </c>
    </row>
    <row r="13" spans="1:23" ht="14.25" x14ac:dyDescent="0.25">
      <c r="A13" s="93" t="s">
        <v>123</v>
      </c>
    </row>
  </sheetData>
  <mergeCells count="17">
    <mergeCell ref="F1:F3"/>
    <mergeCell ref="A1:A3"/>
    <mergeCell ref="B1:B3"/>
    <mergeCell ref="C1:C3"/>
    <mergeCell ref="D1:D3"/>
    <mergeCell ref="E1:E3"/>
    <mergeCell ref="U2:W2"/>
    <mergeCell ref="G1:G3"/>
    <mergeCell ref="H1:H3"/>
    <mergeCell ref="I1:L1"/>
    <mergeCell ref="N1:W1"/>
    <mergeCell ref="I2:I3"/>
    <mergeCell ref="J2:J3"/>
    <mergeCell ref="K2:K3"/>
    <mergeCell ref="L2:L3"/>
    <mergeCell ref="N2:O2"/>
    <mergeCell ref="P2:T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C7E5B-2FDC-48AA-A102-32A386B9CA1C}">
  <dimension ref="A1:AA27"/>
  <sheetViews>
    <sheetView workbookViewId="0">
      <selection activeCell="K23" sqref="K23"/>
    </sheetView>
  </sheetViews>
  <sheetFormatPr defaultRowHeight="12.75" x14ac:dyDescent="0.2"/>
  <cols>
    <col min="1" max="1" width="20.7109375" customWidth="1"/>
  </cols>
  <sheetData>
    <row r="1" spans="1:27" ht="12" customHeight="1" x14ac:dyDescent="0.2">
      <c r="A1" s="99" t="s">
        <v>5</v>
      </c>
      <c r="B1" s="99" t="s">
        <v>7</v>
      </c>
      <c r="C1" s="99" t="s">
        <v>11</v>
      </c>
      <c r="D1" s="99" t="s">
        <v>12</v>
      </c>
      <c r="E1" s="102" t="s">
        <v>3</v>
      </c>
      <c r="F1" s="103"/>
      <c r="G1" s="103"/>
      <c r="H1" s="104"/>
      <c r="J1" s="105" t="s">
        <v>16</v>
      </c>
      <c r="K1" s="106"/>
      <c r="L1" s="106"/>
      <c r="M1" s="106"/>
      <c r="N1" s="106"/>
      <c r="O1" s="106"/>
      <c r="P1" s="106"/>
      <c r="Q1" s="106"/>
      <c r="R1" s="106"/>
      <c r="S1" s="106"/>
      <c r="U1" s="25"/>
      <c r="V1" s="25"/>
      <c r="W1" s="25"/>
      <c r="X1" s="25"/>
      <c r="Y1" s="25"/>
      <c r="Z1" s="25"/>
      <c r="AA1" s="27"/>
    </row>
    <row r="2" spans="1:27" ht="12" customHeight="1" x14ac:dyDescent="0.2">
      <c r="A2" s="100"/>
      <c r="B2" s="100"/>
      <c r="C2" s="100"/>
      <c r="D2" s="100"/>
      <c r="E2" s="1" t="s">
        <v>0</v>
      </c>
      <c r="F2" s="1" t="s">
        <v>0</v>
      </c>
      <c r="G2" s="2" t="s">
        <v>1</v>
      </c>
      <c r="H2" s="1" t="s">
        <v>4</v>
      </c>
      <c r="J2" s="107" t="s">
        <v>22</v>
      </c>
      <c r="K2" s="108"/>
      <c r="L2" s="109" t="s">
        <v>23</v>
      </c>
      <c r="M2" s="110"/>
      <c r="N2" s="110"/>
      <c r="O2" s="110"/>
      <c r="P2" s="111"/>
      <c r="Q2" s="112" t="s">
        <v>24</v>
      </c>
      <c r="R2" s="113"/>
      <c r="S2" s="114"/>
      <c r="U2" s="25"/>
      <c r="V2" s="25"/>
      <c r="W2" s="25"/>
      <c r="X2" s="25"/>
      <c r="Y2" s="25"/>
      <c r="Z2" s="25"/>
      <c r="AA2" s="27"/>
    </row>
    <row r="3" spans="1:27" ht="12" customHeight="1" x14ac:dyDescent="0.2">
      <c r="A3" s="101"/>
      <c r="B3" s="101"/>
      <c r="C3" s="101"/>
      <c r="D3" s="101"/>
      <c r="E3" s="3" t="s">
        <v>2</v>
      </c>
      <c r="F3" s="3" t="s">
        <v>6</v>
      </c>
      <c r="G3" s="3" t="s">
        <v>2</v>
      </c>
      <c r="H3" s="3" t="s">
        <v>6</v>
      </c>
      <c r="J3" s="18" t="s">
        <v>9</v>
      </c>
      <c r="K3" s="19" t="s">
        <v>10</v>
      </c>
      <c r="L3" s="20" t="s">
        <v>8</v>
      </c>
      <c r="M3" s="21" t="s">
        <v>17</v>
      </c>
      <c r="N3" s="21" t="s">
        <v>18</v>
      </c>
      <c r="O3" s="21" t="s">
        <v>19</v>
      </c>
      <c r="P3" s="22" t="s">
        <v>20</v>
      </c>
      <c r="Q3" s="23" t="s">
        <v>21</v>
      </c>
      <c r="R3" s="24" t="s">
        <v>34</v>
      </c>
      <c r="S3" s="24" t="s">
        <v>35</v>
      </c>
      <c r="U3" s="25"/>
      <c r="V3" s="25"/>
      <c r="W3" s="25"/>
      <c r="X3" s="25"/>
      <c r="Y3" s="25"/>
      <c r="Z3" s="25"/>
      <c r="AA3" s="27"/>
    </row>
    <row r="4" spans="1:27" ht="12" customHeight="1" x14ac:dyDescent="0.2">
      <c r="A4" s="8" t="s">
        <v>60</v>
      </c>
      <c r="B4" s="9" t="s">
        <v>25</v>
      </c>
      <c r="C4" s="9" t="s">
        <v>59</v>
      </c>
      <c r="D4" s="10" t="s">
        <v>13</v>
      </c>
      <c r="E4" s="11">
        <v>3.1628905108771201</v>
      </c>
      <c r="F4" s="12">
        <v>269.22459671902698</v>
      </c>
      <c r="G4" s="13">
        <v>10.1876419364964</v>
      </c>
      <c r="H4" s="12">
        <v>1418.4875242798801</v>
      </c>
      <c r="I4" s="6"/>
      <c r="J4" s="13">
        <v>11.3984258976236</v>
      </c>
      <c r="K4" s="14">
        <v>9.1298995304527306</v>
      </c>
      <c r="L4" s="16">
        <v>8.9378596932355805</v>
      </c>
      <c r="M4" s="13">
        <v>6.9172960402630199</v>
      </c>
      <c r="N4" s="13">
        <v>19.6185245786595</v>
      </c>
      <c r="O4" s="13">
        <v>12.6877642281775</v>
      </c>
      <c r="P4" s="17">
        <v>7.4891706898614601</v>
      </c>
      <c r="Q4" s="15">
        <v>7.2534513623147401</v>
      </c>
      <c r="R4" s="13">
        <v>12.0159660961951</v>
      </c>
      <c r="S4" s="13">
        <v>14.9188706560775</v>
      </c>
      <c r="U4" s="25"/>
      <c r="V4" s="25"/>
      <c r="W4" s="25"/>
      <c r="X4" s="25"/>
      <c r="Y4" s="25"/>
      <c r="Z4" s="25"/>
      <c r="AA4" s="27"/>
    </row>
    <row r="5" spans="1:27" ht="12" customHeight="1" x14ac:dyDescent="0.2">
      <c r="A5" s="8" t="s">
        <v>124</v>
      </c>
      <c r="B5" s="9" t="s">
        <v>25</v>
      </c>
      <c r="C5" s="9" t="s">
        <v>59</v>
      </c>
      <c r="D5" s="10" t="s">
        <v>13</v>
      </c>
      <c r="E5" s="11">
        <v>2.6086791738164301</v>
      </c>
      <c r="F5" s="12">
        <v>222.05024911863401</v>
      </c>
      <c r="G5" s="13">
        <v>8.7137114384249994</v>
      </c>
      <c r="H5" s="12">
        <v>1312.2075808961599</v>
      </c>
      <c r="I5" s="6"/>
      <c r="J5" s="13">
        <v>9.7057565226720204</v>
      </c>
      <c r="K5" s="14">
        <v>7.8440029328777801</v>
      </c>
      <c r="L5" s="16">
        <v>5.7103962089849203</v>
      </c>
      <c r="M5" s="13">
        <v>6.1622299480395899</v>
      </c>
      <c r="N5" s="13">
        <v>15.279004940689701</v>
      </c>
      <c r="O5" s="13">
        <v>11.605828796605699</v>
      </c>
      <c r="P5" s="17">
        <v>6.4690691671668601</v>
      </c>
      <c r="Q5" s="15">
        <v>5.3976503047142401</v>
      </c>
      <c r="R5" s="13">
        <v>11.3608076575266</v>
      </c>
      <c r="S5" s="13">
        <v>13.1579113150287</v>
      </c>
      <c r="U5" s="25"/>
      <c r="V5" s="25"/>
      <c r="W5" s="25"/>
      <c r="X5" s="25"/>
      <c r="Y5" s="25"/>
      <c r="Z5" s="25"/>
      <c r="AA5" s="27"/>
    </row>
    <row r="6" spans="1:27" x14ac:dyDescent="0.2">
      <c r="A6" s="5" t="s">
        <v>126</v>
      </c>
    </row>
    <row r="8" spans="1:27" x14ac:dyDescent="0.2">
      <c r="A8" s="44" t="s">
        <v>125</v>
      </c>
    </row>
    <row r="9" spans="1:27" x14ac:dyDescent="0.2">
      <c r="R9" s="25"/>
      <c r="S9" s="25"/>
      <c r="T9" s="25"/>
      <c r="U9" s="25"/>
      <c r="V9" s="25"/>
      <c r="W9" s="25"/>
      <c r="X9" s="25"/>
      <c r="Y9" s="25"/>
      <c r="Z9" s="25"/>
    </row>
    <row r="10" spans="1:27" x14ac:dyDescent="0.2">
      <c r="R10" s="25"/>
      <c r="S10" s="25"/>
      <c r="T10" s="25"/>
      <c r="U10" s="25"/>
      <c r="V10" s="25"/>
      <c r="W10" s="25"/>
      <c r="X10" s="25"/>
      <c r="Y10" s="25"/>
      <c r="Z10" s="25"/>
    </row>
    <row r="11" spans="1:27" x14ac:dyDescent="0.2">
      <c r="R11" s="25"/>
      <c r="S11" s="25"/>
      <c r="T11" s="25"/>
      <c r="U11" s="25" t="s">
        <v>35</v>
      </c>
      <c r="V11" s="26">
        <f>S4</f>
        <v>14.9188706560775</v>
      </c>
      <c r="W11" s="26">
        <f>S5</f>
        <v>13.1579113150287</v>
      </c>
      <c r="X11" s="25" t="s">
        <v>35</v>
      </c>
      <c r="Y11" s="26" t="e">
        <f>#REF!</f>
        <v>#REF!</v>
      </c>
      <c r="Z11" s="26">
        <f>S7</f>
        <v>0</v>
      </c>
    </row>
    <row r="12" spans="1:27" x14ac:dyDescent="0.2">
      <c r="R12" s="25"/>
      <c r="S12" s="25"/>
      <c r="T12" s="25"/>
      <c r="U12" s="25" t="s">
        <v>34</v>
      </c>
      <c r="V12" s="26">
        <f>R4</f>
        <v>12.0159660961951</v>
      </c>
      <c r="W12" s="26">
        <f>R5</f>
        <v>11.3608076575266</v>
      </c>
      <c r="X12" s="25" t="s">
        <v>34</v>
      </c>
      <c r="Y12" s="26" t="e">
        <f>#REF!</f>
        <v>#REF!</v>
      </c>
      <c r="Z12" s="26">
        <f>R7</f>
        <v>0</v>
      </c>
    </row>
    <row r="13" spans="1:27" x14ac:dyDescent="0.2">
      <c r="R13" s="25"/>
      <c r="S13" s="25"/>
      <c r="T13" s="25"/>
      <c r="U13" s="25" t="s">
        <v>21</v>
      </c>
      <c r="V13" s="26">
        <f>Q4</f>
        <v>7.2534513623147401</v>
      </c>
      <c r="W13" s="26">
        <f>Q5</f>
        <v>5.3976503047142401</v>
      </c>
      <c r="X13" s="25" t="s">
        <v>21</v>
      </c>
      <c r="Y13" s="26" t="e">
        <f>#REF!</f>
        <v>#REF!</v>
      </c>
      <c r="Z13" s="26">
        <f>Q7</f>
        <v>0</v>
      </c>
    </row>
    <row r="14" spans="1:27" x14ac:dyDescent="0.2">
      <c r="R14" s="25"/>
      <c r="S14" s="25"/>
      <c r="T14" s="25"/>
      <c r="U14" s="25" t="s">
        <v>20</v>
      </c>
      <c r="V14" s="26">
        <f>P4</f>
        <v>7.4891706898614601</v>
      </c>
      <c r="W14" s="26">
        <f>P5</f>
        <v>6.4690691671668601</v>
      </c>
      <c r="X14" s="25" t="s">
        <v>20</v>
      </c>
      <c r="Y14" s="26" t="e">
        <f>#REF!</f>
        <v>#REF!</v>
      </c>
      <c r="Z14" s="26">
        <f>P7</f>
        <v>0</v>
      </c>
    </row>
    <row r="15" spans="1:27" x14ac:dyDescent="0.2">
      <c r="R15" s="25"/>
      <c r="S15" s="25"/>
      <c r="T15" s="25"/>
      <c r="U15" s="25" t="s">
        <v>19</v>
      </c>
      <c r="V15" s="26">
        <f>O4</f>
        <v>12.6877642281775</v>
      </c>
      <c r="W15" s="26">
        <f>O5</f>
        <v>11.605828796605699</v>
      </c>
      <c r="X15" s="25" t="s">
        <v>19</v>
      </c>
      <c r="Y15" s="26" t="e">
        <f>#REF!</f>
        <v>#REF!</v>
      </c>
      <c r="Z15" s="26">
        <f>O7</f>
        <v>0</v>
      </c>
    </row>
    <row r="16" spans="1:27" x14ac:dyDescent="0.2">
      <c r="R16" s="25"/>
      <c r="S16" s="25"/>
      <c r="T16" s="25"/>
      <c r="U16" s="25" t="s">
        <v>18</v>
      </c>
      <c r="V16" s="26">
        <f>N4</f>
        <v>19.6185245786595</v>
      </c>
      <c r="W16" s="26">
        <f>N5</f>
        <v>15.279004940689701</v>
      </c>
      <c r="X16" s="25" t="s">
        <v>18</v>
      </c>
      <c r="Y16" s="26" t="e">
        <f>#REF!</f>
        <v>#REF!</v>
      </c>
      <c r="Z16" s="26">
        <f>N7</f>
        <v>0</v>
      </c>
    </row>
    <row r="17" spans="18:26" x14ac:dyDescent="0.2">
      <c r="R17" s="25"/>
      <c r="S17" s="25"/>
      <c r="T17" s="25"/>
      <c r="U17" s="25" t="s">
        <v>17</v>
      </c>
      <c r="V17" s="26">
        <f>M4</f>
        <v>6.9172960402630199</v>
      </c>
      <c r="W17" s="26">
        <f>M5</f>
        <v>6.1622299480395899</v>
      </c>
      <c r="X17" s="25" t="s">
        <v>17</v>
      </c>
      <c r="Y17" s="26" t="e">
        <f>#REF!</f>
        <v>#REF!</v>
      </c>
      <c r="Z17" s="26">
        <f>M7</f>
        <v>0</v>
      </c>
    </row>
    <row r="18" spans="18:26" x14ac:dyDescent="0.2">
      <c r="R18" s="25"/>
      <c r="S18" s="25"/>
      <c r="T18" s="25"/>
      <c r="U18" s="25" t="s">
        <v>8</v>
      </c>
      <c r="V18" s="26">
        <f>L4</f>
        <v>8.9378596932355805</v>
      </c>
      <c r="W18" s="26">
        <f>L5</f>
        <v>5.7103962089849203</v>
      </c>
      <c r="X18" s="25" t="s">
        <v>8</v>
      </c>
      <c r="Y18" s="26" t="e">
        <f>#REF!</f>
        <v>#REF!</v>
      </c>
      <c r="Z18" s="26">
        <f>L7</f>
        <v>0</v>
      </c>
    </row>
    <row r="19" spans="18:26" x14ac:dyDescent="0.2">
      <c r="R19" s="25"/>
      <c r="S19" s="25"/>
      <c r="T19" s="25"/>
      <c r="U19" s="25" t="s">
        <v>10</v>
      </c>
      <c r="V19" s="26">
        <f>K4</f>
        <v>9.1298995304527306</v>
      </c>
      <c r="W19" s="26">
        <f>K5</f>
        <v>7.8440029328777801</v>
      </c>
      <c r="X19" s="25" t="s">
        <v>10</v>
      </c>
      <c r="Y19" s="26" t="e">
        <f>#REF!</f>
        <v>#REF!</v>
      </c>
      <c r="Z19" s="26">
        <f>K7</f>
        <v>0</v>
      </c>
    </row>
    <row r="20" spans="18:26" x14ac:dyDescent="0.2">
      <c r="R20" s="25"/>
      <c r="S20" s="25"/>
      <c r="T20" s="25"/>
      <c r="U20" s="25" t="s">
        <v>9</v>
      </c>
      <c r="V20" s="26">
        <f>J4</f>
        <v>11.3984258976236</v>
      </c>
      <c r="W20" s="26">
        <f>J5</f>
        <v>9.7057565226720204</v>
      </c>
      <c r="X20" s="25" t="s">
        <v>9</v>
      </c>
      <c r="Y20" s="26" t="e">
        <f>#REF!</f>
        <v>#REF!</v>
      </c>
      <c r="Z20" s="26">
        <f>J7</f>
        <v>0</v>
      </c>
    </row>
    <row r="21" spans="18:26" x14ac:dyDescent="0.2">
      <c r="R21" s="25"/>
      <c r="S21" s="25"/>
      <c r="T21" s="25"/>
      <c r="U21" s="25"/>
      <c r="V21" s="25"/>
      <c r="W21" s="25"/>
      <c r="X21" s="25"/>
      <c r="Y21" s="25"/>
      <c r="Z21" s="25"/>
    </row>
    <row r="22" spans="18:26" x14ac:dyDescent="0.2">
      <c r="R22" s="25"/>
      <c r="S22" s="25"/>
      <c r="T22" s="25"/>
      <c r="U22" s="25"/>
      <c r="V22" s="25"/>
      <c r="W22" s="25"/>
      <c r="X22" s="25"/>
      <c r="Y22" s="25"/>
      <c r="Z22" s="25"/>
    </row>
    <row r="23" spans="18:26" x14ac:dyDescent="0.2">
      <c r="R23" s="25"/>
      <c r="S23" s="25"/>
      <c r="T23" s="25"/>
      <c r="U23" s="25"/>
      <c r="V23" s="25"/>
      <c r="W23" s="25"/>
      <c r="X23" s="25"/>
      <c r="Y23" s="25"/>
      <c r="Z23" s="25"/>
    </row>
    <row r="24" spans="18:26" x14ac:dyDescent="0.2">
      <c r="R24" s="25"/>
      <c r="S24" s="25"/>
      <c r="T24" s="25"/>
      <c r="U24" s="25"/>
      <c r="V24" s="25"/>
      <c r="W24" s="25"/>
      <c r="X24" s="25"/>
      <c r="Y24" s="25"/>
      <c r="Z24" s="25"/>
    </row>
    <row r="25" spans="18:26" x14ac:dyDescent="0.2">
      <c r="R25" s="25"/>
      <c r="S25" s="25"/>
      <c r="T25" s="25"/>
      <c r="U25" s="25"/>
      <c r="V25" s="25"/>
      <c r="W25" s="25"/>
      <c r="X25" s="25"/>
      <c r="Y25" s="25"/>
      <c r="Z25" s="25"/>
    </row>
    <row r="26" spans="18:26" x14ac:dyDescent="0.2">
      <c r="R26" s="25"/>
      <c r="S26" s="25"/>
      <c r="T26" s="25"/>
      <c r="U26" s="25"/>
      <c r="V26" s="25"/>
      <c r="W26" s="25"/>
      <c r="X26" s="25"/>
      <c r="Y26" s="25"/>
      <c r="Z26" s="25"/>
    </row>
    <row r="27" spans="18:26" x14ac:dyDescent="0.2">
      <c r="R27" s="25"/>
      <c r="S27" s="25"/>
      <c r="T27" s="25"/>
      <c r="U27" s="25"/>
      <c r="V27" s="25"/>
      <c r="W27" s="25"/>
      <c r="X27" s="25"/>
      <c r="Y27" s="25"/>
      <c r="Z27" s="25"/>
    </row>
  </sheetData>
  <mergeCells count="9">
    <mergeCell ref="J1:S1"/>
    <mergeCell ref="J2:K2"/>
    <mergeCell ref="L2:P2"/>
    <mergeCell ref="Q2:S2"/>
    <mergeCell ref="A1:A3"/>
    <mergeCell ref="B1:B3"/>
    <mergeCell ref="C1:C3"/>
    <mergeCell ref="D1:D3"/>
    <mergeCell ref="E1:H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FADCC-6803-4714-A0EB-DA7E8D4683A6}">
  <dimension ref="A1:AA33"/>
  <sheetViews>
    <sheetView workbookViewId="0">
      <selection activeCell="U32" sqref="U32"/>
    </sheetView>
  </sheetViews>
  <sheetFormatPr defaultRowHeight="12.75" x14ac:dyDescent="0.2"/>
  <cols>
    <col min="1" max="1" width="20.7109375" customWidth="1"/>
    <col min="25" max="25" width="13.42578125" customWidth="1"/>
  </cols>
  <sheetData>
    <row r="1" spans="1:27" ht="12" customHeight="1" x14ac:dyDescent="0.2">
      <c r="A1" s="99" t="s">
        <v>5</v>
      </c>
      <c r="B1" s="99" t="s">
        <v>7</v>
      </c>
      <c r="C1" s="99" t="s">
        <v>11</v>
      </c>
      <c r="D1" s="99" t="s">
        <v>12</v>
      </c>
      <c r="E1" s="102" t="s">
        <v>3</v>
      </c>
      <c r="F1" s="103"/>
      <c r="G1" s="103"/>
      <c r="H1" s="104"/>
      <c r="J1" s="105" t="s">
        <v>16</v>
      </c>
      <c r="K1" s="106"/>
      <c r="L1" s="106"/>
      <c r="M1" s="106"/>
      <c r="N1" s="106"/>
      <c r="O1" s="106"/>
      <c r="P1" s="106"/>
      <c r="Q1" s="106"/>
      <c r="R1" s="106"/>
      <c r="S1" s="106"/>
      <c r="U1" s="25"/>
      <c r="V1" s="25"/>
      <c r="W1" s="25"/>
      <c r="X1" s="25"/>
      <c r="Y1" s="25"/>
      <c r="Z1" s="25"/>
      <c r="AA1" s="27"/>
    </row>
    <row r="2" spans="1:27" ht="12" customHeight="1" x14ac:dyDescent="0.2">
      <c r="A2" s="100"/>
      <c r="B2" s="100"/>
      <c r="C2" s="100"/>
      <c r="D2" s="100"/>
      <c r="E2" s="1" t="s">
        <v>0</v>
      </c>
      <c r="F2" s="1" t="s">
        <v>0</v>
      </c>
      <c r="G2" s="2" t="s">
        <v>1</v>
      </c>
      <c r="H2" s="1" t="s">
        <v>4</v>
      </c>
      <c r="J2" s="107" t="s">
        <v>22</v>
      </c>
      <c r="K2" s="108"/>
      <c r="L2" s="109" t="s">
        <v>23</v>
      </c>
      <c r="M2" s="110"/>
      <c r="N2" s="110"/>
      <c r="O2" s="110"/>
      <c r="P2" s="111"/>
      <c r="Q2" s="112" t="s">
        <v>24</v>
      </c>
      <c r="R2" s="113"/>
      <c r="S2" s="114"/>
      <c r="U2" s="25"/>
      <c r="V2" s="25"/>
      <c r="W2" s="25"/>
      <c r="X2" s="25"/>
      <c r="Y2" s="25"/>
      <c r="Z2" s="25"/>
      <c r="AA2" s="27"/>
    </row>
    <row r="3" spans="1:27" ht="12" customHeight="1" x14ac:dyDescent="0.2">
      <c r="A3" s="101"/>
      <c r="B3" s="101"/>
      <c r="C3" s="101"/>
      <c r="D3" s="101"/>
      <c r="E3" s="3" t="s">
        <v>2</v>
      </c>
      <c r="F3" s="3" t="s">
        <v>6</v>
      </c>
      <c r="G3" s="3" t="s">
        <v>2</v>
      </c>
      <c r="H3" s="3" t="s">
        <v>6</v>
      </c>
      <c r="J3" s="18" t="s">
        <v>9</v>
      </c>
      <c r="K3" s="19" t="s">
        <v>10</v>
      </c>
      <c r="L3" s="20" t="s">
        <v>8</v>
      </c>
      <c r="M3" s="21" t="s">
        <v>17</v>
      </c>
      <c r="N3" s="21" t="s">
        <v>18</v>
      </c>
      <c r="O3" s="21" t="s">
        <v>19</v>
      </c>
      <c r="P3" s="22" t="s">
        <v>20</v>
      </c>
      <c r="Q3" s="23" t="s">
        <v>21</v>
      </c>
      <c r="R3" s="24" t="s">
        <v>34</v>
      </c>
      <c r="S3" s="24" t="s">
        <v>35</v>
      </c>
      <c r="U3" s="25"/>
      <c r="V3" s="25"/>
      <c r="W3" s="25"/>
      <c r="X3" s="25"/>
      <c r="Y3" s="25"/>
      <c r="Z3" s="25"/>
      <c r="AA3" s="27"/>
    </row>
    <row r="4" spans="1:27" ht="12" customHeight="1" x14ac:dyDescent="0.2">
      <c r="A4" s="8" t="s">
        <v>41</v>
      </c>
      <c r="B4" s="9" t="s">
        <v>15</v>
      </c>
      <c r="C4" s="9" t="s">
        <v>42</v>
      </c>
      <c r="D4" s="10" t="s">
        <v>30</v>
      </c>
      <c r="E4" s="11">
        <v>5.5596819341687196</v>
      </c>
      <c r="F4" s="12">
        <v>469.15560011993603</v>
      </c>
      <c r="G4" s="13">
        <v>17.059438939939501</v>
      </c>
      <c r="H4" s="12">
        <v>3416.3535451971902</v>
      </c>
      <c r="I4" s="6"/>
      <c r="J4" s="13">
        <v>15.0941871987359</v>
      </c>
      <c r="K4" s="14">
        <v>18.598858323494898</v>
      </c>
      <c r="L4" s="16">
        <v>10.4808983549897</v>
      </c>
      <c r="M4" s="13">
        <v>14.157712804188099</v>
      </c>
      <c r="N4" s="13">
        <v>14.134608319617101</v>
      </c>
      <c r="O4" s="13">
        <v>16.729801466421002</v>
      </c>
      <c r="P4" s="17">
        <v>18.247887831194198</v>
      </c>
      <c r="Q4" s="15">
        <v>16.765895797549899</v>
      </c>
      <c r="R4" s="13">
        <v>17.650343125684401</v>
      </c>
      <c r="S4" s="13">
        <v>16.650927239656198</v>
      </c>
      <c r="U4" s="25"/>
      <c r="V4" s="25"/>
      <c r="W4" s="25"/>
      <c r="X4" s="25"/>
      <c r="Y4" s="25"/>
      <c r="Z4" s="25"/>
      <c r="AA4" s="27"/>
    </row>
    <row r="5" spans="1:27" ht="12" customHeight="1" x14ac:dyDescent="0.2">
      <c r="A5" s="8" t="s">
        <v>41</v>
      </c>
      <c r="B5" s="9" t="s">
        <v>15</v>
      </c>
      <c r="C5" s="9" t="s">
        <v>133</v>
      </c>
      <c r="D5" s="10" t="s">
        <v>31</v>
      </c>
      <c r="E5" s="11">
        <v>4.7409775278603297</v>
      </c>
      <c r="F5" s="12">
        <v>400.068923661182</v>
      </c>
      <c r="G5" s="13">
        <v>15.9339313121608</v>
      </c>
      <c r="H5" s="12">
        <v>2937.7573976075</v>
      </c>
      <c r="I5" s="6"/>
      <c r="J5" s="13">
        <v>13.4459270201191</v>
      </c>
      <c r="K5" s="14">
        <v>17.956937027871501</v>
      </c>
      <c r="L5" s="16">
        <v>10.189427790721099</v>
      </c>
      <c r="M5" s="13">
        <v>9.8567134207381706</v>
      </c>
      <c r="N5" s="13">
        <v>13.623180322448199</v>
      </c>
      <c r="O5" s="13">
        <v>15.6676206813761</v>
      </c>
      <c r="P5" s="17">
        <v>17.436164403898101</v>
      </c>
      <c r="Q5" s="15">
        <v>15.564370036299</v>
      </c>
      <c r="R5" s="13">
        <v>16.568101888683401</v>
      </c>
      <c r="S5" s="13">
        <v>16.617787960369402</v>
      </c>
      <c r="U5" s="25"/>
      <c r="V5" s="25"/>
      <c r="W5" s="25"/>
      <c r="X5" s="25"/>
      <c r="Y5" s="25"/>
      <c r="Z5" s="25"/>
      <c r="AA5" s="27"/>
    </row>
    <row r="6" spans="1:27" ht="12" customHeight="1" x14ac:dyDescent="0.2">
      <c r="A6" s="8" t="s">
        <v>132</v>
      </c>
      <c r="B6" s="9" t="s">
        <v>15</v>
      </c>
      <c r="C6" s="9" t="s">
        <v>38</v>
      </c>
      <c r="D6" s="10" t="s">
        <v>30</v>
      </c>
      <c r="E6" s="11">
        <v>6.2552270154548699</v>
      </c>
      <c r="F6" s="12">
        <v>527.84938902067802</v>
      </c>
      <c r="G6" s="13">
        <v>19.200771551980601</v>
      </c>
      <c r="H6" s="12">
        <v>3599.8438850679099</v>
      </c>
      <c r="I6" s="6"/>
      <c r="J6" s="13">
        <v>14.9328457191639</v>
      </c>
      <c r="K6" s="14">
        <v>22.609518562886802</v>
      </c>
      <c r="L6" s="16">
        <v>20.2727996406153</v>
      </c>
      <c r="M6" s="13">
        <v>12.6958246110175</v>
      </c>
      <c r="N6" s="13">
        <v>15.5486719506066</v>
      </c>
      <c r="O6" s="13">
        <v>16.6205150842022</v>
      </c>
      <c r="P6" s="17">
        <v>21.9722948785694</v>
      </c>
      <c r="Q6" s="15">
        <v>19.4066116841961</v>
      </c>
      <c r="R6" s="13">
        <v>20.312094583434298</v>
      </c>
      <c r="S6" s="13">
        <v>17.557570645594499</v>
      </c>
      <c r="U6" s="25"/>
      <c r="V6" s="25"/>
      <c r="W6" s="25"/>
      <c r="X6" s="25"/>
      <c r="Y6" s="25"/>
      <c r="Z6" s="25"/>
      <c r="AA6" s="27"/>
    </row>
    <row r="7" spans="1:27" ht="12" customHeight="1" x14ac:dyDescent="0.2">
      <c r="A7" s="8" t="s">
        <v>132</v>
      </c>
      <c r="B7" s="9" t="s">
        <v>15</v>
      </c>
      <c r="C7" s="9" t="s">
        <v>133</v>
      </c>
      <c r="D7" s="10" t="s">
        <v>31</v>
      </c>
      <c r="E7" s="11">
        <v>5.8275683357112502</v>
      </c>
      <c r="F7" s="12">
        <v>491.76127163422899</v>
      </c>
      <c r="G7" s="13">
        <v>18.705759510898901</v>
      </c>
      <c r="H7" s="12">
        <v>2965.53978325256</v>
      </c>
      <c r="I7" s="6"/>
      <c r="J7" s="13">
        <v>14.3162761633521</v>
      </c>
      <c r="K7" s="14">
        <v>22.354809102982699</v>
      </c>
      <c r="L7" s="16">
        <v>15.1735442911296</v>
      </c>
      <c r="M7" s="13">
        <v>11.8681487237574</v>
      </c>
      <c r="N7" s="13">
        <v>14.952651567523199</v>
      </c>
      <c r="O7" s="13">
        <v>16.0698472597661</v>
      </c>
      <c r="P7" s="17">
        <v>21.462049570805799</v>
      </c>
      <c r="Q7" s="15">
        <v>18.815061858202501</v>
      </c>
      <c r="R7" s="13">
        <v>19.735552884272099</v>
      </c>
      <c r="S7" s="13">
        <v>17.346100426861501</v>
      </c>
      <c r="U7" s="25"/>
      <c r="V7" s="25"/>
      <c r="W7" s="25"/>
      <c r="X7" s="25"/>
      <c r="Y7" s="25"/>
      <c r="Z7" s="25"/>
      <c r="AA7" s="27"/>
    </row>
    <row r="8" spans="1:27" x14ac:dyDescent="0.2">
      <c r="A8" s="5" t="s">
        <v>128</v>
      </c>
    </row>
    <row r="10" spans="1:27" x14ac:dyDescent="0.2">
      <c r="A10" s="44" t="s">
        <v>134</v>
      </c>
      <c r="U10" s="96"/>
      <c r="V10" s="96"/>
      <c r="W10" s="96"/>
      <c r="X10" s="96"/>
      <c r="Y10" s="96"/>
      <c r="Z10" s="96"/>
      <c r="AA10" s="96"/>
    </row>
    <row r="11" spans="1:27" x14ac:dyDescent="0.2">
      <c r="R11" s="25"/>
      <c r="S11" s="25"/>
      <c r="T11" s="25"/>
      <c r="U11" s="96"/>
      <c r="V11" s="96"/>
      <c r="W11" s="96"/>
      <c r="X11" s="96"/>
      <c r="Y11" s="96"/>
      <c r="Z11" s="96"/>
      <c r="AA11" s="96"/>
    </row>
    <row r="12" spans="1:27" x14ac:dyDescent="0.2">
      <c r="R12" s="25"/>
      <c r="S12" s="25"/>
      <c r="T12" s="25"/>
      <c r="U12" s="96"/>
      <c r="V12" s="96"/>
      <c r="W12" s="96"/>
      <c r="X12" s="96"/>
      <c r="Y12" s="96"/>
      <c r="Z12" s="96"/>
      <c r="AA12" s="96"/>
    </row>
    <row r="13" spans="1:27" x14ac:dyDescent="0.2">
      <c r="R13" s="25"/>
      <c r="S13" s="25"/>
      <c r="T13" s="25"/>
      <c r="U13" s="96" t="s">
        <v>35</v>
      </c>
      <c r="V13" s="97">
        <f>S4</f>
        <v>16.650927239656198</v>
      </c>
      <c r="W13" s="97">
        <f>S6</f>
        <v>17.557570645594499</v>
      </c>
      <c r="X13" s="96"/>
      <c r="Y13" s="96" t="s">
        <v>35</v>
      </c>
      <c r="Z13" s="98">
        <v>16.617787960369402</v>
      </c>
      <c r="AA13" s="98">
        <v>17.346100426861501</v>
      </c>
    </row>
    <row r="14" spans="1:27" x14ac:dyDescent="0.2">
      <c r="R14" s="25"/>
      <c r="S14" s="25"/>
      <c r="T14" s="25"/>
      <c r="U14" s="96" t="s">
        <v>34</v>
      </c>
      <c r="V14" s="97">
        <f>R4</f>
        <v>17.650343125684401</v>
      </c>
      <c r="W14" s="97">
        <f>R6</f>
        <v>20.312094583434298</v>
      </c>
      <c r="X14" s="96"/>
      <c r="Y14" s="96" t="s">
        <v>34</v>
      </c>
      <c r="Z14" s="98">
        <v>16.568101888683401</v>
      </c>
      <c r="AA14" s="98">
        <v>19.735552884272099</v>
      </c>
    </row>
    <row r="15" spans="1:27" x14ac:dyDescent="0.2">
      <c r="R15" s="25"/>
      <c r="S15" s="25"/>
      <c r="T15" s="25"/>
      <c r="U15" s="96" t="s">
        <v>21</v>
      </c>
      <c r="V15" s="97">
        <f>Q4</f>
        <v>16.765895797549899</v>
      </c>
      <c r="W15" s="97">
        <f>Q6</f>
        <v>19.4066116841961</v>
      </c>
      <c r="X15" s="96"/>
      <c r="Y15" s="96" t="s">
        <v>21</v>
      </c>
      <c r="Z15" s="98">
        <v>15.564370036299</v>
      </c>
      <c r="AA15" s="98">
        <v>18.815061858202501</v>
      </c>
    </row>
    <row r="16" spans="1:27" x14ac:dyDescent="0.2">
      <c r="R16" s="25"/>
      <c r="S16" s="25"/>
      <c r="T16" s="25"/>
      <c r="U16" s="96" t="s">
        <v>20</v>
      </c>
      <c r="V16" s="97">
        <f>P4</f>
        <v>18.247887831194198</v>
      </c>
      <c r="W16" s="97">
        <f>P6</f>
        <v>21.9722948785694</v>
      </c>
      <c r="X16" s="96"/>
      <c r="Y16" s="96" t="s">
        <v>20</v>
      </c>
      <c r="Z16" s="98">
        <v>17.436164403898101</v>
      </c>
      <c r="AA16" s="98">
        <v>21.462049570805799</v>
      </c>
    </row>
    <row r="17" spans="18:27" x14ac:dyDescent="0.2">
      <c r="R17" s="25"/>
      <c r="S17" s="25"/>
      <c r="T17" s="25"/>
      <c r="U17" s="96" t="s">
        <v>19</v>
      </c>
      <c r="V17" s="97">
        <f>O4</f>
        <v>16.729801466421002</v>
      </c>
      <c r="W17" s="97">
        <f>O6</f>
        <v>16.6205150842022</v>
      </c>
      <c r="X17" s="96"/>
      <c r="Y17" s="96" t="s">
        <v>19</v>
      </c>
      <c r="Z17" s="98">
        <v>15.6676206813761</v>
      </c>
      <c r="AA17" s="98">
        <v>16.0698472597661</v>
      </c>
    </row>
    <row r="18" spans="18:27" x14ac:dyDescent="0.2">
      <c r="R18" s="25"/>
      <c r="S18" s="25"/>
      <c r="T18" s="25"/>
      <c r="U18" s="96" t="s">
        <v>18</v>
      </c>
      <c r="V18" s="97">
        <f>N4</f>
        <v>14.134608319617101</v>
      </c>
      <c r="W18" s="97">
        <f>N6</f>
        <v>15.5486719506066</v>
      </c>
      <c r="X18" s="96"/>
      <c r="Y18" s="96" t="s">
        <v>18</v>
      </c>
      <c r="Z18" s="98">
        <v>13.623180322448199</v>
      </c>
      <c r="AA18" s="98">
        <v>14.952651567523199</v>
      </c>
    </row>
    <row r="19" spans="18:27" x14ac:dyDescent="0.2">
      <c r="R19" s="25"/>
      <c r="S19" s="25"/>
      <c r="T19" s="25"/>
      <c r="U19" s="96" t="s">
        <v>17</v>
      </c>
      <c r="V19" s="97">
        <f>M4</f>
        <v>14.157712804188099</v>
      </c>
      <c r="W19" s="97">
        <f>M6</f>
        <v>12.6958246110175</v>
      </c>
      <c r="X19" s="96"/>
      <c r="Y19" s="96" t="s">
        <v>17</v>
      </c>
      <c r="Z19" s="98">
        <v>9.8567134207381706</v>
      </c>
      <c r="AA19" s="98">
        <v>11.8681487237574</v>
      </c>
    </row>
    <row r="20" spans="18:27" x14ac:dyDescent="0.2">
      <c r="R20" s="25"/>
      <c r="S20" s="25"/>
      <c r="T20" s="25"/>
      <c r="U20" s="96" t="s">
        <v>8</v>
      </c>
      <c r="V20" s="97">
        <f>L4</f>
        <v>10.4808983549897</v>
      </c>
      <c r="W20" s="97">
        <f>L6</f>
        <v>20.2727996406153</v>
      </c>
      <c r="X20" s="96"/>
      <c r="Y20" s="96" t="s">
        <v>8</v>
      </c>
      <c r="Z20" s="98">
        <v>10.189427790721099</v>
      </c>
      <c r="AA20" s="98">
        <v>15.1735442911296</v>
      </c>
    </row>
    <row r="21" spans="18:27" x14ac:dyDescent="0.2">
      <c r="R21" s="25"/>
      <c r="S21" s="25"/>
      <c r="T21" s="25"/>
      <c r="U21" s="96" t="s">
        <v>10</v>
      </c>
      <c r="V21" s="97">
        <f>K4</f>
        <v>18.598858323494898</v>
      </c>
      <c r="W21" s="97">
        <f>K6</f>
        <v>22.609518562886802</v>
      </c>
      <c r="X21" s="96"/>
      <c r="Y21" s="96" t="s">
        <v>10</v>
      </c>
      <c r="Z21" s="98">
        <v>17.956937027871501</v>
      </c>
      <c r="AA21" s="98">
        <v>22.354809102982699</v>
      </c>
    </row>
    <row r="22" spans="18:27" x14ac:dyDescent="0.2">
      <c r="R22" s="25"/>
      <c r="S22" s="25"/>
      <c r="T22" s="25"/>
      <c r="U22" s="96" t="s">
        <v>9</v>
      </c>
      <c r="V22" s="97">
        <f>J4</f>
        <v>15.0941871987359</v>
      </c>
      <c r="W22" s="97">
        <f>J6</f>
        <v>14.9328457191639</v>
      </c>
      <c r="X22" s="96"/>
      <c r="Y22" s="96" t="s">
        <v>9</v>
      </c>
      <c r="Z22" s="98">
        <v>13.4459270201191</v>
      </c>
      <c r="AA22" s="98">
        <v>14.3162761633521</v>
      </c>
    </row>
    <row r="23" spans="18:27" x14ac:dyDescent="0.2">
      <c r="R23" s="25"/>
      <c r="S23" s="25"/>
      <c r="T23" s="25"/>
      <c r="U23" s="96"/>
      <c r="V23" s="96"/>
      <c r="W23" s="96"/>
      <c r="X23" s="96"/>
      <c r="Y23" s="96"/>
      <c r="Z23" s="96"/>
      <c r="AA23" s="96"/>
    </row>
    <row r="24" spans="18:27" x14ac:dyDescent="0.2">
      <c r="R24" s="25"/>
      <c r="S24" s="25"/>
      <c r="T24" s="25"/>
      <c r="U24" s="96"/>
      <c r="V24" s="96"/>
      <c r="W24" s="96"/>
      <c r="X24" s="96"/>
      <c r="Y24" s="96"/>
      <c r="Z24" s="96"/>
      <c r="AA24" s="96"/>
    </row>
    <row r="25" spans="18:27" x14ac:dyDescent="0.2">
      <c r="R25" s="25"/>
      <c r="S25" s="25"/>
      <c r="T25" s="25"/>
      <c r="U25" s="96"/>
      <c r="V25" s="96"/>
      <c r="W25" s="96"/>
      <c r="X25" s="96"/>
      <c r="Y25" s="96"/>
      <c r="Z25" s="96"/>
      <c r="AA25" s="96"/>
    </row>
    <row r="26" spans="18:27" x14ac:dyDescent="0.2">
      <c r="R26" s="25"/>
      <c r="S26" s="25"/>
      <c r="T26" s="25"/>
      <c r="U26" s="96"/>
      <c r="V26" s="96"/>
      <c r="W26" s="96"/>
      <c r="X26" s="96"/>
      <c r="Y26" s="96"/>
      <c r="Z26" s="96"/>
      <c r="AA26" s="96"/>
    </row>
    <row r="27" spans="18:27" x14ac:dyDescent="0.2">
      <c r="R27" s="25"/>
      <c r="S27" s="25"/>
      <c r="T27" s="25"/>
      <c r="U27" s="96"/>
      <c r="V27" s="96"/>
      <c r="W27" s="96"/>
      <c r="X27" s="96"/>
      <c r="Y27" s="96"/>
      <c r="Z27" s="96"/>
      <c r="AA27" s="96"/>
    </row>
    <row r="28" spans="18:27" x14ac:dyDescent="0.2">
      <c r="R28" s="25"/>
      <c r="S28" s="25"/>
      <c r="T28" s="25"/>
      <c r="U28" s="96"/>
      <c r="V28" s="96"/>
      <c r="W28" s="96"/>
      <c r="X28" s="96"/>
      <c r="Y28" s="96"/>
      <c r="Z28" s="96"/>
      <c r="AA28" s="96"/>
    </row>
    <row r="29" spans="18:27" x14ac:dyDescent="0.2">
      <c r="R29" s="25"/>
      <c r="S29" s="25"/>
      <c r="T29" s="25"/>
      <c r="U29" s="96"/>
      <c r="V29" s="96"/>
      <c r="W29" s="96"/>
      <c r="X29" s="96"/>
      <c r="Y29" s="96"/>
      <c r="Z29" s="96"/>
      <c r="AA29" s="96"/>
    </row>
    <row r="30" spans="18:27" x14ac:dyDescent="0.2">
      <c r="U30" s="96"/>
      <c r="V30" s="96"/>
      <c r="W30" s="96"/>
      <c r="X30" s="96"/>
      <c r="Y30" s="96"/>
      <c r="Z30" s="96"/>
      <c r="AA30" s="96"/>
    </row>
    <row r="31" spans="18:27" x14ac:dyDescent="0.2">
      <c r="U31" s="96"/>
      <c r="V31" s="96"/>
      <c r="W31" s="96"/>
      <c r="X31" s="96"/>
      <c r="Y31" s="96"/>
      <c r="Z31" s="96"/>
      <c r="AA31" s="96"/>
    </row>
    <row r="32" spans="18:27" x14ac:dyDescent="0.2">
      <c r="U32" s="96"/>
      <c r="V32" s="96"/>
      <c r="W32" s="96"/>
      <c r="X32" s="96"/>
      <c r="Y32" s="96"/>
      <c r="Z32" s="96"/>
      <c r="AA32" s="96"/>
    </row>
    <row r="33" spans="21:27" x14ac:dyDescent="0.2">
      <c r="U33" s="96"/>
      <c r="V33" s="96"/>
      <c r="W33" s="96"/>
      <c r="X33" s="96"/>
      <c r="Y33" s="96"/>
      <c r="Z33" s="96"/>
      <c r="AA33" s="96"/>
    </row>
  </sheetData>
  <mergeCells count="9">
    <mergeCell ref="J1:S1"/>
    <mergeCell ref="J2:K2"/>
    <mergeCell ref="L2:P2"/>
    <mergeCell ref="Q2:S2"/>
    <mergeCell ref="A1:A3"/>
    <mergeCell ref="B1:B3"/>
    <mergeCell ref="C1:C3"/>
    <mergeCell ref="D1:D3"/>
    <mergeCell ref="E1:H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</sheetPr>
  <dimension ref="A1:AA35"/>
  <sheetViews>
    <sheetView workbookViewId="0">
      <selection activeCell="U16" sqref="U16"/>
    </sheetView>
  </sheetViews>
  <sheetFormatPr defaultRowHeight="12.75" customHeight="1" x14ac:dyDescent="0.2"/>
  <cols>
    <col min="1" max="1" width="21.28515625" customWidth="1"/>
    <col min="2" max="2" width="9.7109375" customWidth="1"/>
    <col min="3" max="3" width="7.42578125" style="4" customWidth="1"/>
    <col min="4" max="5" width="9.7109375" style="4" customWidth="1"/>
    <col min="6" max="8" width="9.7109375" customWidth="1"/>
    <col min="9" max="9" width="3.7109375" customWidth="1"/>
    <col min="21" max="26" width="9.140625" style="25"/>
    <col min="27" max="27" width="9.140625" style="27"/>
  </cols>
  <sheetData>
    <row r="1" spans="1:27" ht="12" customHeight="1" x14ac:dyDescent="0.2">
      <c r="A1" s="99" t="s">
        <v>5</v>
      </c>
      <c r="B1" s="99" t="s">
        <v>7</v>
      </c>
      <c r="C1" s="99" t="s">
        <v>11</v>
      </c>
      <c r="D1" s="99" t="s">
        <v>12</v>
      </c>
      <c r="E1" s="102" t="s">
        <v>3</v>
      </c>
      <c r="F1" s="103"/>
      <c r="G1" s="103"/>
      <c r="H1" s="104"/>
      <c r="J1" s="105" t="s">
        <v>16</v>
      </c>
      <c r="K1" s="106"/>
      <c r="L1" s="106"/>
      <c r="M1" s="106"/>
      <c r="N1" s="106"/>
      <c r="O1" s="106"/>
      <c r="P1" s="106"/>
      <c r="Q1" s="106"/>
      <c r="R1" s="106"/>
      <c r="S1" s="106"/>
    </row>
    <row r="2" spans="1:27" ht="12" customHeight="1" x14ac:dyDescent="0.2">
      <c r="A2" s="100"/>
      <c r="B2" s="100"/>
      <c r="C2" s="100"/>
      <c r="D2" s="100"/>
      <c r="E2" s="1" t="s">
        <v>0</v>
      </c>
      <c r="F2" s="1" t="s">
        <v>0</v>
      </c>
      <c r="G2" s="2" t="s">
        <v>1</v>
      </c>
      <c r="H2" s="1" t="s">
        <v>4</v>
      </c>
      <c r="J2" s="107" t="s">
        <v>22</v>
      </c>
      <c r="K2" s="108"/>
      <c r="L2" s="109" t="s">
        <v>23</v>
      </c>
      <c r="M2" s="110"/>
      <c r="N2" s="110"/>
      <c r="O2" s="110"/>
      <c r="P2" s="111"/>
      <c r="Q2" s="112" t="s">
        <v>24</v>
      </c>
      <c r="R2" s="113"/>
      <c r="S2" s="114"/>
    </row>
    <row r="3" spans="1:27" ht="12" customHeight="1" x14ac:dyDescent="0.2">
      <c r="A3" s="101"/>
      <c r="B3" s="101"/>
      <c r="C3" s="101"/>
      <c r="D3" s="101"/>
      <c r="E3" s="3" t="s">
        <v>2</v>
      </c>
      <c r="F3" s="3" t="s">
        <v>6</v>
      </c>
      <c r="G3" s="3" t="s">
        <v>2</v>
      </c>
      <c r="H3" s="3" t="s">
        <v>6</v>
      </c>
      <c r="J3" s="18" t="s">
        <v>9</v>
      </c>
      <c r="K3" s="19" t="s">
        <v>10</v>
      </c>
      <c r="L3" s="20" t="s">
        <v>8</v>
      </c>
      <c r="M3" s="21" t="s">
        <v>17</v>
      </c>
      <c r="N3" s="21" t="s">
        <v>18</v>
      </c>
      <c r="O3" s="21" t="s">
        <v>19</v>
      </c>
      <c r="P3" s="22" t="s">
        <v>20</v>
      </c>
      <c r="Q3" s="23" t="s">
        <v>21</v>
      </c>
      <c r="R3" s="24" t="s">
        <v>34</v>
      </c>
      <c r="S3" s="24" t="s">
        <v>35</v>
      </c>
    </row>
    <row r="4" spans="1:27" s="6" customFormat="1" ht="12" customHeight="1" x14ac:dyDescent="0.2">
      <c r="A4" s="8" t="s">
        <v>28</v>
      </c>
      <c r="B4" s="9" t="s">
        <v>25</v>
      </c>
      <c r="C4" s="9" t="s">
        <v>32</v>
      </c>
      <c r="D4" s="10" t="s">
        <v>30</v>
      </c>
      <c r="E4" s="11">
        <v>6.4287566544315498</v>
      </c>
      <c r="F4" s="12">
        <v>542.49275255570706</v>
      </c>
      <c r="G4" s="13">
        <v>33.304894032820997</v>
      </c>
      <c r="H4" s="12">
        <v>2667.7681012211201</v>
      </c>
      <c r="J4" s="13">
        <v>30.304189684900098</v>
      </c>
      <c r="K4" s="14">
        <v>35.721148697490499</v>
      </c>
      <c r="L4" s="16">
        <v>9.1455056202310505</v>
      </c>
      <c r="M4" s="13">
        <v>18.146762781243702</v>
      </c>
      <c r="N4" s="13">
        <v>21.640516622371099</v>
      </c>
      <c r="O4" s="13">
        <v>26.353115840874</v>
      </c>
      <c r="P4" s="17">
        <v>40.971091095886599</v>
      </c>
      <c r="Q4" s="15">
        <v>29.375386611703</v>
      </c>
      <c r="R4" s="13">
        <v>37.000709794270399</v>
      </c>
      <c r="S4" s="13">
        <v>38.706351077745303</v>
      </c>
      <c r="U4" s="30"/>
      <c r="V4" s="30"/>
      <c r="W4" s="30"/>
      <c r="X4" s="30"/>
      <c r="Y4" s="30"/>
      <c r="Z4" s="30"/>
      <c r="AA4" s="28"/>
    </row>
    <row r="5" spans="1:27" ht="12" customHeight="1" x14ac:dyDescent="0.2">
      <c r="A5" s="8" t="s">
        <v>28</v>
      </c>
      <c r="B5" s="9" t="s">
        <v>25</v>
      </c>
      <c r="C5" s="9" t="s">
        <v>33</v>
      </c>
      <c r="D5" s="10" t="s">
        <v>31</v>
      </c>
      <c r="E5" s="11">
        <v>6.4318784064319097</v>
      </c>
      <c r="F5" s="12">
        <v>542.756113715168</v>
      </c>
      <c r="G5" s="13">
        <v>35.428534826646903</v>
      </c>
      <c r="H5" s="12">
        <v>2004.7308116187901</v>
      </c>
      <c r="I5" s="6"/>
      <c r="J5" s="13">
        <v>32.613674788132897</v>
      </c>
      <c r="K5" s="14">
        <v>37.6672774851694</v>
      </c>
      <c r="L5" s="16">
        <v>7.3743985070187001</v>
      </c>
      <c r="M5" s="13">
        <v>23.6594165176706</v>
      </c>
      <c r="N5" s="13">
        <v>20.955378078423699</v>
      </c>
      <c r="O5" s="13">
        <v>30.513265981116199</v>
      </c>
      <c r="P5" s="17">
        <v>42.282675202789299</v>
      </c>
      <c r="Q5" s="15">
        <v>30.073138423941799</v>
      </c>
      <c r="R5" s="13">
        <v>39.863365405177603</v>
      </c>
      <c r="S5" s="13">
        <v>43.555601357790898</v>
      </c>
    </row>
    <row r="6" spans="1:27" ht="12" customHeight="1" x14ac:dyDescent="0.2">
      <c r="A6" s="8"/>
      <c r="B6" s="9"/>
      <c r="C6" s="9"/>
      <c r="D6" s="10"/>
      <c r="E6" s="11"/>
      <c r="F6" s="12"/>
      <c r="G6" s="13"/>
      <c r="H6" s="12"/>
      <c r="I6" s="6"/>
      <c r="J6" s="13"/>
      <c r="K6" s="14"/>
      <c r="L6" s="16"/>
      <c r="M6" s="13"/>
      <c r="N6" s="13"/>
      <c r="O6" s="13"/>
      <c r="P6" s="17"/>
      <c r="Q6" s="15"/>
      <c r="R6" s="13"/>
      <c r="S6" s="13"/>
    </row>
    <row r="7" spans="1:27" ht="12" customHeight="1" x14ac:dyDescent="0.2">
      <c r="A7" s="8" t="s">
        <v>29</v>
      </c>
      <c r="B7" s="9" t="s">
        <v>36</v>
      </c>
      <c r="C7" s="9" t="s">
        <v>32</v>
      </c>
      <c r="D7" s="10" t="s">
        <v>30</v>
      </c>
      <c r="E7" s="11">
        <v>0.86863965080924599</v>
      </c>
      <c r="F7" s="12">
        <v>73.300443702119594</v>
      </c>
      <c r="G7" s="13">
        <v>6.6257888050133804</v>
      </c>
      <c r="H7" s="12">
        <v>854.97921656212804</v>
      </c>
      <c r="I7" s="6"/>
      <c r="J7" s="13">
        <v>10.768085145998301</v>
      </c>
      <c r="K7" s="14">
        <v>4.7626402689480898</v>
      </c>
      <c r="L7" s="16">
        <v>0.34165235377250303</v>
      </c>
      <c r="M7" s="13">
        <v>8.4327505289961895</v>
      </c>
      <c r="N7" s="13">
        <v>1.66700731857705</v>
      </c>
      <c r="O7" s="13">
        <v>7.8695596755855997</v>
      </c>
      <c r="P7" s="17">
        <v>8.5321564576978393</v>
      </c>
      <c r="Q7" s="15">
        <v>6.6320744491789503</v>
      </c>
      <c r="R7" s="13">
        <v>10.464323991474499</v>
      </c>
      <c r="S7" s="13">
        <v>5.3666566018916404</v>
      </c>
    </row>
    <row r="8" spans="1:27" ht="12" customHeight="1" x14ac:dyDescent="0.2">
      <c r="A8" s="8" t="s">
        <v>29</v>
      </c>
      <c r="B8" s="9" t="s">
        <v>36</v>
      </c>
      <c r="C8" s="9" t="s">
        <v>33</v>
      </c>
      <c r="D8" s="10" t="s">
        <v>31</v>
      </c>
      <c r="E8" s="11">
        <v>0.89346335064003202</v>
      </c>
      <c r="F8" s="12">
        <v>75.395190904923993</v>
      </c>
      <c r="G8" s="13">
        <v>7.5585815552773603</v>
      </c>
      <c r="H8" s="12">
        <v>466.74585398277202</v>
      </c>
      <c r="I8" s="6"/>
      <c r="J8" s="13">
        <v>8.9150466434229898</v>
      </c>
      <c r="K8" s="14">
        <v>4.5866592721699604</v>
      </c>
      <c r="L8" s="16">
        <v>1.1016455654080199</v>
      </c>
      <c r="M8" s="13">
        <v>3.6144947794573299</v>
      </c>
      <c r="N8" s="13">
        <v>2.8729608315046899</v>
      </c>
      <c r="O8" s="13">
        <v>5.82244400750238</v>
      </c>
      <c r="P8" s="17">
        <v>8.2606079655731008</v>
      </c>
      <c r="Q8" s="15">
        <v>5.8923667459911897</v>
      </c>
      <c r="R8" s="13">
        <v>7.9111042058866303</v>
      </c>
      <c r="S8" s="13">
        <v>6.7279502990788904</v>
      </c>
    </row>
    <row r="10" spans="1:27" ht="12.75" customHeight="1" x14ac:dyDescent="0.2">
      <c r="A10" s="5" t="s">
        <v>74</v>
      </c>
    </row>
    <row r="11" spans="1:27" ht="12.75" customHeight="1" x14ac:dyDescent="0.2">
      <c r="A11" s="29" t="str">
        <f>A4</f>
        <v>Kalendárium</v>
      </c>
      <c r="J11" s="29" t="str">
        <f>A7</f>
        <v>ČS filmový týdeník</v>
      </c>
    </row>
    <row r="12" spans="1:27" ht="12.75" customHeight="1" x14ac:dyDescent="0.2">
      <c r="A12" s="7"/>
      <c r="U12" s="25" t="s">
        <v>35</v>
      </c>
      <c r="V12" s="26">
        <f>S4</f>
        <v>38.706351077745303</v>
      </c>
      <c r="W12" s="26">
        <f>S5</f>
        <v>43.555601357790898</v>
      </c>
      <c r="X12" s="25" t="s">
        <v>35</v>
      </c>
      <c r="Y12" s="26">
        <f>S7</f>
        <v>5.3666566018916404</v>
      </c>
      <c r="Z12" s="26">
        <f>S8</f>
        <v>6.7279502990788904</v>
      </c>
    </row>
    <row r="13" spans="1:27" ht="12.75" customHeight="1" x14ac:dyDescent="0.2">
      <c r="U13" s="25" t="s">
        <v>34</v>
      </c>
      <c r="V13" s="26">
        <f>R4</f>
        <v>37.000709794270399</v>
      </c>
      <c r="W13" s="26">
        <f>R5</f>
        <v>39.863365405177603</v>
      </c>
      <c r="X13" s="25" t="s">
        <v>34</v>
      </c>
      <c r="Y13" s="26">
        <f>R7</f>
        <v>10.464323991474499</v>
      </c>
      <c r="Z13" s="26">
        <f>R8</f>
        <v>7.9111042058866303</v>
      </c>
    </row>
    <row r="14" spans="1:27" ht="12.75" customHeight="1" x14ac:dyDescent="0.2">
      <c r="U14" s="25" t="s">
        <v>21</v>
      </c>
      <c r="V14" s="26">
        <f>Q4</f>
        <v>29.375386611703</v>
      </c>
      <c r="W14" s="26">
        <f>Q5</f>
        <v>30.073138423941799</v>
      </c>
      <c r="X14" s="25" t="s">
        <v>21</v>
      </c>
      <c r="Y14" s="26">
        <f>Q7</f>
        <v>6.6320744491789503</v>
      </c>
      <c r="Z14" s="26">
        <f>Q8</f>
        <v>5.8923667459911897</v>
      </c>
    </row>
    <row r="15" spans="1:27" ht="12.75" customHeight="1" x14ac:dyDescent="0.2">
      <c r="U15" s="25" t="s">
        <v>20</v>
      </c>
      <c r="V15" s="26">
        <f>P4</f>
        <v>40.971091095886599</v>
      </c>
      <c r="W15" s="26">
        <f>P5</f>
        <v>42.282675202789299</v>
      </c>
      <c r="X15" s="25" t="s">
        <v>20</v>
      </c>
      <c r="Y15" s="26">
        <f>P7</f>
        <v>8.5321564576978393</v>
      </c>
      <c r="Z15" s="26">
        <f>P8</f>
        <v>8.2606079655731008</v>
      </c>
    </row>
    <row r="16" spans="1:27" ht="12.75" customHeight="1" x14ac:dyDescent="0.2">
      <c r="U16" s="25" t="s">
        <v>19</v>
      </c>
      <c r="V16" s="26">
        <f>O4</f>
        <v>26.353115840874</v>
      </c>
      <c r="W16" s="26">
        <f>O5</f>
        <v>30.513265981116199</v>
      </c>
      <c r="X16" s="25" t="s">
        <v>19</v>
      </c>
      <c r="Y16" s="26">
        <f>O7</f>
        <v>7.8695596755855997</v>
      </c>
      <c r="Z16" s="26">
        <f>O8</f>
        <v>5.82244400750238</v>
      </c>
    </row>
    <row r="17" spans="21:26" ht="12.75" customHeight="1" x14ac:dyDescent="0.2">
      <c r="U17" s="25" t="s">
        <v>18</v>
      </c>
      <c r="V17" s="26">
        <f>N4</f>
        <v>21.640516622371099</v>
      </c>
      <c r="W17" s="26">
        <f>N5</f>
        <v>20.955378078423699</v>
      </c>
      <c r="X17" s="25" t="s">
        <v>18</v>
      </c>
      <c r="Y17" s="26">
        <f>N7</f>
        <v>1.66700731857705</v>
      </c>
      <c r="Z17" s="26">
        <f>N8</f>
        <v>2.8729608315046899</v>
      </c>
    </row>
    <row r="18" spans="21:26" ht="12.75" customHeight="1" x14ac:dyDescent="0.2">
      <c r="U18" s="25" t="s">
        <v>17</v>
      </c>
      <c r="V18" s="26">
        <f>M4</f>
        <v>18.146762781243702</v>
      </c>
      <c r="W18" s="26">
        <f>M5</f>
        <v>23.6594165176706</v>
      </c>
      <c r="X18" s="25" t="s">
        <v>17</v>
      </c>
      <c r="Y18" s="26">
        <f>M7</f>
        <v>8.4327505289961895</v>
      </c>
      <c r="Z18" s="26">
        <f>M8</f>
        <v>3.6144947794573299</v>
      </c>
    </row>
    <row r="19" spans="21:26" ht="12.75" customHeight="1" x14ac:dyDescent="0.2">
      <c r="U19" s="25" t="s">
        <v>8</v>
      </c>
      <c r="V19" s="26">
        <f>L4</f>
        <v>9.1455056202310505</v>
      </c>
      <c r="W19" s="26">
        <f>L5</f>
        <v>7.3743985070187001</v>
      </c>
      <c r="X19" s="25" t="s">
        <v>8</v>
      </c>
      <c r="Y19" s="26">
        <f>L7</f>
        <v>0.34165235377250303</v>
      </c>
      <c r="Z19" s="26">
        <f>L8</f>
        <v>1.1016455654080199</v>
      </c>
    </row>
    <row r="20" spans="21:26" ht="12.75" customHeight="1" x14ac:dyDescent="0.2">
      <c r="U20" s="25" t="s">
        <v>10</v>
      </c>
      <c r="V20" s="26">
        <f>K4</f>
        <v>35.721148697490499</v>
      </c>
      <c r="W20" s="26">
        <f>K5</f>
        <v>37.6672774851694</v>
      </c>
      <c r="X20" s="25" t="s">
        <v>10</v>
      </c>
      <c r="Y20" s="26">
        <f>K7</f>
        <v>4.7626402689480898</v>
      </c>
      <c r="Z20" s="26">
        <f>K8</f>
        <v>4.5866592721699604</v>
      </c>
    </row>
    <row r="21" spans="21:26" ht="12.75" customHeight="1" x14ac:dyDescent="0.2">
      <c r="U21" s="25" t="s">
        <v>9</v>
      </c>
      <c r="V21" s="26">
        <f>J4</f>
        <v>30.304189684900098</v>
      </c>
      <c r="W21" s="26">
        <f>J5</f>
        <v>32.613674788132897</v>
      </c>
      <c r="X21" s="25" t="s">
        <v>9</v>
      </c>
      <c r="Y21" s="26">
        <f>J7</f>
        <v>10.768085145998301</v>
      </c>
      <c r="Z21" s="26">
        <f>J8</f>
        <v>8.9150466434229898</v>
      </c>
    </row>
    <row r="26" spans="21:26" ht="12.75" customHeight="1" x14ac:dyDescent="0.2">
      <c r="U26" s="26"/>
      <c r="V26" s="26"/>
      <c r="X26" s="26"/>
      <c r="Y26" s="26"/>
    </row>
    <row r="27" spans="21:26" ht="12.75" customHeight="1" x14ac:dyDescent="0.2">
      <c r="U27" s="26"/>
      <c r="V27" s="26"/>
      <c r="X27" s="26"/>
      <c r="Y27" s="26"/>
    </row>
    <row r="28" spans="21:26" ht="12.75" customHeight="1" x14ac:dyDescent="0.2">
      <c r="U28" s="26"/>
      <c r="V28" s="26"/>
      <c r="X28" s="26"/>
      <c r="Y28" s="26"/>
    </row>
    <row r="29" spans="21:26" ht="12.75" customHeight="1" x14ac:dyDescent="0.2">
      <c r="U29" s="26"/>
      <c r="V29" s="26"/>
      <c r="X29" s="26"/>
      <c r="Y29" s="26"/>
    </row>
    <row r="30" spans="21:26" ht="12.75" customHeight="1" x14ac:dyDescent="0.2">
      <c r="U30" s="26"/>
      <c r="V30" s="26"/>
      <c r="X30" s="26"/>
      <c r="Y30" s="26"/>
    </row>
    <row r="31" spans="21:26" ht="12.75" customHeight="1" x14ac:dyDescent="0.2">
      <c r="U31" s="26"/>
      <c r="V31" s="26"/>
      <c r="X31" s="26"/>
      <c r="Y31" s="26"/>
    </row>
    <row r="32" spans="21:26" ht="12.75" customHeight="1" x14ac:dyDescent="0.2">
      <c r="U32" s="26"/>
      <c r="V32" s="26"/>
      <c r="X32" s="26"/>
      <c r="Y32" s="26"/>
    </row>
    <row r="33" spans="21:25" ht="12.75" customHeight="1" x14ac:dyDescent="0.2">
      <c r="U33" s="26"/>
      <c r="V33" s="26"/>
      <c r="X33" s="26"/>
      <c r="Y33" s="26"/>
    </row>
    <row r="34" spans="21:25" ht="12.75" customHeight="1" x14ac:dyDescent="0.2">
      <c r="U34" s="26"/>
      <c r="V34" s="26"/>
      <c r="X34" s="26"/>
      <c r="Y34" s="26"/>
    </row>
    <row r="35" spans="21:25" ht="12.75" customHeight="1" x14ac:dyDescent="0.2">
      <c r="U35" s="26"/>
      <c r="V35" s="26"/>
      <c r="X35" s="26"/>
      <c r="Y35" s="26"/>
    </row>
  </sheetData>
  <sortState ref="T12:Z21">
    <sortCondition descending="1" ref="T12:T21"/>
  </sortState>
  <mergeCells count="9">
    <mergeCell ref="A1:A3"/>
    <mergeCell ref="C1:C3"/>
    <mergeCell ref="D1:D3"/>
    <mergeCell ref="B1:B3"/>
    <mergeCell ref="J1:S1"/>
    <mergeCell ref="J2:K2"/>
    <mergeCell ref="L2:P2"/>
    <mergeCell ref="Q2:S2"/>
    <mergeCell ref="E1:H1"/>
  </mergeCells>
  <pageMargins left="0.74803149606299213" right="0.74803149606299213" top="0.59055118110236227" bottom="0.59055118110236227" header="0.51181102362204722" footer="0.51181102362204722"/>
  <pageSetup paperSize="9" firstPageNumber="42949672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outlinePr summaryBelow="0" summaryRight="0"/>
  </sheetPr>
  <dimension ref="A1:AA35"/>
  <sheetViews>
    <sheetView workbookViewId="0">
      <selection activeCell="A10" sqref="A10"/>
    </sheetView>
  </sheetViews>
  <sheetFormatPr defaultRowHeight="12.75" customHeight="1" x14ac:dyDescent="0.2"/>
  <cols>
    <col min="1" max="1" width="21.28515625" customWidth="1"/>
    <col min="2" max="2" width="9.7109375" customWidth="1"/>
    <col min="3" max="3" width="7.42578125" style="4" customWidth="1"/>
    <col min="4" max="5" width="9.7109375" style="4" customWidth="1"/>
    <col min="6" max="8" width="9.7109375" customWidth="1"/>
    <col min="9" max="9" width="3.7109375" customWidth="1"/>
    <col min="21" max="26" width="9.140625" style="25"/>
    <col min="27" max="27" width="9.140625" style="27"/>
  </cols>
  <sheetData>
    <row r="1" spans="1:27" ht="12" customHeight="1" x14ac:dyDescent="0.2">
      <c r="A1" s="99" t="s">
        <v>5</v>
      </c>
      <c r="B1" s="99" t="s">
        <v>7</v>
      </c>
      <c r="C1" s="99" t="s">
        <v>11</v>
      </c>
      <c r="D1" s="99" t="s">
        <v>12</v>
      </c>
      <c r="E1" s="102" t="s">
        <v>3</v>
      </c>
      <c r="F1" s="103"/>
      <c r="G1" s="103"/>
      <c r="H1" s="104"/>
      <c r="J1" s="105" t="s">
        <v>16</v>
      </c>
      <c r="K1" s="106"/>
      <c r="L1" s="106"/>
      <c r="M1" s="106"/>
      <c r="N1" s="106"/>
      <c r="O1" s="106"/>
      <c r="P1" s="106"/>
      <c r="Q1" s="106"/>
      <c r="R1" s="106"/>
      <c r="S1" s="106"/>
    </row>
    <row r="2" spans="1:27" ht="12" customHeight="1" x14ac:dyDescent="0.2">
      <c r="A2" s="100"/>
      <c r="B2" s="100"/>
      <c r="C2" s="100"/>
      <c r="D2" s="100"/>
      <c r="E2" s="1" t="s">
        <v>0</v>
      </c>
      <c r="F2" s="1" t="s">
        <v>0</v>
      </c>
      <c r="G2" s="2" t="s">
        <v>1</v>
      </c>
      <c r="H2" s="1" t="s">
        <v>4</v>
      </c>
      <c r="J2" s="107" t="s">
        <v>22</v>
      </c>
      <c r="K2" s="108"/>
      <c r="L2" s="109" t="s">
        <v>23</v>
      </c>
      <c r="M2" s="110"/>
      <c r="N2" s="110"/>
      <c r="O2" s="110"/>
      <c r="P2" s="111"/>
      <c r="Q2" s="112" t="s">
        <v>24</v>
      </c>
      <c r="R2" s="113"/>
      <c r="S2" s="114"/>
    </row>
    <row r="3" spans="1:27" ht="12" customHeight="1" x14ac:dyDescent="0.2">
      <c r="A3" s="101"/>
      <c r="B3" s="101"/>
      <c r="C3" s="101"/>
      <c r="D3" s="101"/>
      <c r="E3" s="3" t="s">
        <v>2</v>
      </c>
      <c r="F3" s="3" t="s">
        <v>6</v>
      </c>
      <c r="G3" s="3" t="s">
        <v>2</v>
      </c>
      <c r="H3" s="3" t="s">
        <v>6</v>
      </c>
      <c r="J3" s="18" t="s">
        <v>9</v>
      </c>
      <c r="K3" s="19" t="s">
        <v>10</v>
      </c>
      <c r="L3" s="20" t="s">
        <v>8</v>
      </c>
      <c r="M3" s="21" t="s">
        <v>17</v>
      </c>
      <c r="N3" s="21" t="s">
        <v>18</v>
      </c>
      <c r="O3" s="21" t="s">
        <v>19</v>
      </c>
      <c r="P3" s="22" t="s">
        <v>20</v>
      </c>
      <c r="Q3" s="23" t="s">
        <v>21</v>
      </c>
      <c r="R3" s="24" t="s">
        <v>34</v>
      </c>
      <c r="S3" s="24" t="s">
        <v>35</v>
      </c>
    </row>
    <row r="4" spans="1:27" s="6" customFormat="1" ht="12" customHeight="1" x14ac:dyDescent="0.2">
      <c r="A4" s="8" t="s">
        <v>37</v>
      </c>
      <c r="B4" s="9" t="s">
        <v>25</v>
      </c>
      <c r="C4" s="9" t="s">
        <v>38</v>
      </c>
      <c r="D4" s="10" t="s">
        <v>30</v>
      </c>
      <c r="E4" s="11">
        <v>8.4908299560864702</v>
      </c>
      <c r="F4" s="12">
        <v>716.50147405332996</v>
      </c>
      <c r="G4" s="13">
        <v>20.723525415698901</v>
      </c>
      <c r="H4" s="12">
        <v>4065.64143077069</v>
      </c>
      <c r="J4" s="13">
        <v>15.161490257358301</v>
      </c>
      <c r="K4" s="14">
        <v>15.577752210274699</v>
      </c>
      <c r="L4" s="16">
        <v>6.0303860662967699</v>
      </c>
      <c r="M4" s="13">
        <v>7.6050597579957904</v>
      </c>
      <c r="N4" s="13">
        <v>18.103894700959199</v>
      </c>
      <c r="O4" s="13">
        <v>14.600306363427601</v>
      </c>
      <c r="P4" s="17">
        <v>16.174640222121099</v>
      </c>
      <c r="Q4" s="15">
        <v>9.7098608928840697</v>
      </c>
      <c r="R4" s="13">
        <v>18.642203354262801</v>
      </c>
      <c r="S4" s="13">
        <v>23.845032099819498</v>
      </c>
      <c r="U4" s="30"/>
      <c r="V4" s="30"/>
      <c r="W4" s="30"/>
      <c r="X4" s="30"/>
      <c r="Y4" s="30"/>
      <c r="Z4" s="30"/>
      <c r="AA4" s="28"/>
    </row>
    <row r="5" spans="1:27" ht="12" customHeight="1" x14ac:dyDescent="0.2">
      <c r="A5" s="8" t="s">
        <v>37</v>
      </c>
      <c r="B5" s="9" t="s">
        <v>25</v>
      </c>
      <c r="C5" s="9" t="s">
        <v>33</v>
      </c>
      <c r="D5" s="10" t="s">
        <v>31</v>
      </c>
      <c r="E5" s="11">
        <v>6.5176652074343799</v>
      </c>
      <c r="F5" s="12">
        <v>549.99526680434803</v>
      </c>
      <c r="G5" s="13">
        <v>15.388693141287501</v>
      </c>
      <c r="H5" s="12">
        <v>2868.1600518065402</v>
      </c>
      <c r="I5" s="6"/>
      <c r="J5" s="13">
        <v>20.480799838192102</v>
      </c>
      <c r="K5" s="14">
        <v>20.926783457256999</v>
      </c>
      <c r="L5" s="16">
        <v>7.5473745361694196</v>
      </c>
      <c r="M5" s="13">
        <v>9.7931616647664299</v>
      </c>
      <c r="N5" s="13">
        <v>21.778878771210401</v>
      </c>
      <c r="O5" s="13">
        <v>19.375299202281401</v>
      </c>
      <c r="P5" s="17">
        <v>22.722566605992299</v>
      </c>
      <c r="Q5" s="15">
        <v>15.5515758983942</v>
      </c>
      <c r="R5" s="13">
        <v>23.732176875756799</v>
      </c>
      <c r="S5" s="13">
        <v>28.638305737490601</v>
      </c>
    </row>
    <row r="6" spans="1:27" ht="12" customHeight="1" x14ac:dyDescent="0.2">
      <c r="A6" s="8"/>
      <c r="B6" s="9"/>
      <c r="C6" s="9"/>
      <c r="D6" s="10"/>
      <c r="E6" s="11"/>
      <c r="F6" s="12"/>
      <c r="G6" s="13"/>
      <c r="H6" s="12"/>
      <c r="I6" s="6"/>
      <c r="J6" s="13"/>
      <c r="K6" s="14"/>
      <c r="L6" s="16"/>
      <c r="M6" s="13"/>
      <c r="N6" s="13"/>
      <c r="O6" s="13"/>
      <c r="P6" s="17"/>
      <c r="Q6" s="15"/>
      <c r="R6" s="13"/>
      <c r="S6" s="13"/>
    </row>
    <row r="7" spans="1:27" ht="12" customHeight="1" x14ac:dyDescent="0.2">
      <c r="A7" s="8" t="s">
        <v>39</v>
      </c>
      <c r="B7" s="9" t="s">
        <v>25</v>
      </c>
      <c r="C7" s="9" t="s">
        <v>40</v>
      </c>
      <c r="D7" s="10" t="s">
        <v>30</v>
      </c>
      <c r="E7" s="11">
        <v>3.07897820937198</v>
      </c>
      <c r="F7" s="12">
        <v>259.82059362633697</v>
      </c>
      <c r="G7" s="13">
        <v>9.1513023243047407</v>
      </c>
      <c r="H7" s="12">
        <v>2712.92197037197</v>
      </c>
      <c r="I7" s="6"/>
      <c r="J7" s="13">
        <v>9.4474607262935208</v>
      </c>
      <c r="K7" s="14">
        <v>8.6368782745386508</v>
      </c>
      <c r="L7" s="16">
        <v>2.5397203178372201</v>
      </c>
      <c r="M7" s="13">
        <v>2.6127154387525602</v>
      </c>
      <c r="N7" s="13">
        <v>3.85311113563978</v>
      </c>
      <c r="O7" s="13">
        <v>5.26921366009657</v>
      </c>
      <c r="P7" s="17">
        <v>12.206307305787099</v>
      </c>
      <c r="Q7" s="15">
        <v>8.4156785236579399</v>
      </c>
      <c r="R7" s="13">
        <v>9.7299001533196599</v>
      </c>
      <c r="S7" s="13">
        <v>9.2520456676288596</v>
      </c>
    </row>
    <row r="8" spans="1:27" ht="12" customHeight="1" x14ac:dyDescent="0.2">
      <c r="A8" s="8" t="s">
        <v>39</v>
      </c>
      <c r="B8" s="9" t="s">
        <v>25</v>
      </c>
      <c r="C8" s="9" t="s">
        <v>26</v>
      </c>
      <c r="D8" s="10" t="s">
        <v>31</v>
      </c>
      <c r="E8" s="11">
        <v>2.7317904404085001</v>
      </c>
      <c r="F8" s="12">
        <v>230.523033709473</v>
      </c>
      <c r="G8" s="13">
        <v>9.0097350942626608</v>
      </c>
      <c r="H8" s="12">
        <v>1737.57861793555</v>
      </c>
      <c r="I8" s="6"/>
      <c r="J8" s="13">
        <v>9.8877803416954695</v>
      </c>
      <c r="K8" s="14">
        <v>8.5502783785456593</v>
      </c>
      <c r="L8" s="16">
        <v>2.09585033279357</v>
      </c>
      <c r="M8" s="13">
        <v>3.8492986468482302</v>
      </c>
      <c r="N8" s="13">
        <v>5.5955560804642399</v>
      </c>
      <c r="O8" s="13">
        <v>5.0856870593734698</v>
      </c>
      <c r="P8" s="17">
        <v>11.9472387022698</v>
      </c>
      <c r="Q8" s="15">
        <v>8.8441847386613599</v>
      </c>
      <c r="R8" s="13">
        <v>9.6098059619805198</v>
      </c>
      <c r="S8" s="13">
        <v>9.1145696149535897</v>
      </c>
    </row>
    <row r="10" spans="1:27" ht="12.75" customHeight="1" x14ac:dyDescent="0.2">
      <c r="A10" s="5" t="s">
        <v>74</v>
      </c>
    </row>
    <row r="11" spans="1:27" ht="12.75" customHeight="1" x14ac:dyDescent="0.2">
      <c r="A11" s="29" t="str">
        <f>A4</f>
        <v>168 hodin</v>
      </c>
      <c r="J11" s="29" t="str">
        <f>A7</f>
        <v>Máte slovo s MJ</v>
      </c>
    </row>
    <row r="12" spans="1:27" ht="12.75" customHeight="1" x14ac:dyDescent="0.2">
      <c r="A12" s="7"/>
      <c r="U12" s="25" t="s">
        <v>35</v>
      </c>
      <c r="V12" s="26">
        <f>S4</f>
        <v>23.845032099819498</v>
      </c>
      <c r="W12" s="26">
        <f>S5</f>
        <v>28.638305737490601</v>
      </c>
      <c r="X12" s="25" t="s">
        <v>35</v>
      </c>
      <c r="Y12" s="26">
        <f>S7</f>
        <v>9.2520456676288596</v>
      </c>
      <c r="Z12" s="26">
        <f>S8</f>
        <v>9.1145696149535897</v>
      </c>
    </row>
    <row r="13" spans="1:27" ht="12.75" customHeight="1" x14ac:dyDescent="0.2">
      <c r="U13" s="25" t="s">
        <v>34</v>
      </c>
      <c r="V13" s="26">
        <f>R4</f>
        <v>18.642203354262801</v>
      </c>
      <c r="W13" s="26">
        <f>R5</f>
        <v>23.732176875756799</v>
      </c>
      <c r="X13" s="25" t="s">
        <v>34</v>
      </c>
      <c r="Y13" s="26">
        <f>R7</f>
        <v>9.7299001533196599</v>
      </c>
      <c r="Z13" s="26">
        <f>R8</f>
        <v>9.6098059619805198</v>
      </c>
    </row>
    <row r="14" spans="1:27" ht="12.75" customHeight="1" x14ac:dyDescent="0.2">
      <c r="U14" s="25" t="s">
        <v>21</v>
      </c>
      <c r="V14" s="26">
        <f>Q4</f>
        <v>9.7098608928840697</v>
      </c>
      <c r="W14" s="26">
        <f>Q5</f>
        <v>15.5515758983942</v>
      </c>
      <c r="X14" s="25" t="s">
        <v>21</v>
      </c>
      <c r="Y14" s="26">
        <f>Q7</f>
        <v>8.4156785236579399</v>
      </c>
      <c r="Z14" s="26">
        <f>Q8</f>
        <v>8.8441847386613599</v>
      </c>
    </row>
    <row r="15" spans="1:27" ht="12.75" customHeight="1" x14ac:dyDescent="0.2">
      <c r="U15" s="25" t="s">
        <v>20</v>
      </c>
      <c r="V15" s="26">
        <f>P4</f>
        <v>16.174640222121099</v>
      </c>
      <c r="W15" s="26">
        <f>P5</f>
        <v>22.722566605992299</v>
      </c>
      <c r="X15" s="25" t="s">
        <v>20</v>
      </c>
      <c r="Y15" s="26">
        <f>P7</f>
        <v>12.206307305787099</v>
      </c>
      <c r="Z15" s="26">
        <f>P8</f>
        <v>11.9472387022698</v>
      </c>
    </row>
    <row r="16" spans="1:27" ht="12.75" customHeight="1" x14ac:dyDescent="0.2">
      <c r="U16" s="25" t="s">
        <v>19</v>
      </c>
      <c r="V16" s="26">
        <f>O4</f>
        <v>14.600306363427601</v>
      </c>
      <c r="W16" s="26">
        <f>O5</f>
        <v>19.375299202281401</v>
      </c>
      <c r="X16" s="25" t="s">
        <v>19</v>
      </c>
      <c r="Y16" s="26">
        <f>O7</f>
        <v>5.26921366009657</v>
      </c>
      <c r="Z16" s="26">
        <f>O8</f>
        <v>5.0856870593734698</v>
      </c>
    </row>
    <row r="17" spans="21:26" ht="12.75" customHeight="1" x14ac:dyDescent="0.2">
      <c r="U17" s="25" t="s">
        <v>18</v>
      </c>
      <c r="V17" s="26">
        <f>N4</f>
        <v>18.103894700959199</v>
      </c>
      <c r="W17" s="26">
        <f>N5</f>
        <v>21.778878771210401</v>
      </c>
      <c r="X17" s="25" t="s">
        <v>18</v>
      </c>
      <c r="Y17" s="26">
        <f>N7</f>
        <v>3.85311113563978</v>
      </c>
      <c r="Z17" s="26">
        <f>N8</f>
        <v>5.5955560804642399</v>
      </c>
    </row>
    <row r="18" spans="21:26" ht="12.75" customHeight="1" x14ac:dyDescent="0.2">
      <c r="U18" s="25" t="s">
        <v>17</v>
      </c>
      <c r="V18" s="26">
        <f>M4</f>
        <v>7.6050597579957904</v>
      </c>
      <c r="W18" s="26">
        <f>M5</f>
        <v>9.7931616647664299</v>
      </c>
      <c r="X18" s="25" t="s">
        <v>17</v>
      </c>
      <c r="Y18" s="26">
        <f>M7</f>
        <v>2.6127154387525602</v>
      </c>
      <c r="Z18" s="26">
        <f>M8</f>
        <v>3.8492986468482302</v>
      </c>
    </row>
    <row r="19" spans="21:26" ht="12.75" customHeight="1" x14ac:dyDescent="0.2">
      <c r="U19" s="25" t="s">
        <v>8</v>
      </c>
      <c r="V19" s="26">
        <f>L4</f>
        <v>6.0303860662967699</v>
      </c>
      <c r="W19" s="26">
        <f>L5</f>
        <v>7.5473745361694196</v>
      </c>
      <c r="X19" s="25" t="s">
        <v>8</v>
      </c>
      <c r="Y19" s="26">
        <f>L7</f>
        <v>2.5397203178372201</v>
      </c>
      <c r="Z19" s="26">
        <f>L8</f>
        <v>2.09585033279357</v>
      </c>
    </row>
    <row r="20" spans="21:26" ht="12.75" customHeight="1" x14ac:dyDescent="0.2">
      <c r="U20" s="25" t="s">
        <v>10</v>
      </c>
      <c r="V20" s="26">
        <f>K4</f>
        <v>15.577752210274699</v>
      </c>
      <c r="W20" s="26">
        <f>K5</f>
        <v>20.926783457256999</v>
      </c>
      <c r="X20" s="25" t="s">
        <v>10</v>
      </c>
      <c r="Y20" s="26">
        <f>K7</f>
        <v>8.6368782745386508</v>
      </c>
      <c r="Z20" s="26">
        <f>K8</f>
        <v>8.5502783785456593</v>
      </c>
    </row>
    <row r="21" spans="21:26" ht="12.75" customHeight="1" x14ac:dyDescent="0.2">
      <c r="U21" s="25" t="s">
        <v>9</v>
      </c>
      <c r="V21" s="26">
        <f>J4</f>
        <v>15.161490257358301</v>
      </c>
      <c r="W21" s="26">
        <f>J5</f>
        <v>20.480799838192102</v>
      </c>
      <c r="X21" s="25" t="s">
        <v>9</v>
      </c>
      <c r="Y21" s="26">
        <f>J7</f>
        <v>9.4474607262935208</v>
      </c>
      <c r="Z21" s="26">
        <f>J8</f>
        <v>9.8877803416954695</v>
      </c>
    </row>
    <row r="26" spans="21:26" ht="12.75" customHeight="1" x14ac:dyDescent="0.2">
      <c r="U26" s="26"/>
      <c r="V26" s="26"/>
      <c r="X26" s="26"/>
      <c r="Y26" s="26"/>
    </row>
    <row r="27" spans="21:26" ht="12.75" customHeight="1" x14ac:dyDescent="0.2">
      <c r="U27" s="26"/>
      <c r="V27" s="26"/>
      <c r="X27" s="26"/>
      <c r="Y27" s="26"/>
    </row>
    <row r="28" spans="21:26" ht="12.75" customHeight="1" x14ac:dyDescent="0.2">
      <c r="U28" s="26"/>
      <c r="V28" s="26"/>
      <c r="X28" s="26"/>
      <c r="Y28" s="26"/>
    </row>
    <row r="29" spans="21:26" ht="12.75" customHeight="1" x14ac:dyDescent="0.2">
      <c r="U29" s="26"/>
      <c r="V29" s="26"/>
      <c r="X29" s="26"/>
      <c r="Y29" s="26"/>
    </row>
    <row r="30" spans="21:26" ht="12.75" customHeight="1" x14ac:dyDescent="0.2">
      <c r="U30" s="26"/>
      <c r="V30" s="26"/>
      <c r="X30" s="26"/>
      <c r="Y30" s="26"/>
    </row>
    <row r="31" spans="21:26" ht="12.75" customHeight="1" x14ac:dyDescent="0.2">
      <c r="U31" s="26"/>
      <c r="V31" s="26"/>
      <c r="X31" s="26"/>
      <c r="Y31" s="26"/>
    </row>
    <row r="32" spans="21:26" ht="12.75" customHeight="1" x14ac:dyDescent="0.2">
      <c r="U32" s="26"/>
      <c r="V32" s="26"/>
      <c r="X32" s="26"/>
      <c r="Y32" s="26"/>
    </row>
    <row r="33" spans="21:25" ht="12.75" customHeight="1" x14ac:dyDescent="0.2">
      <c r="U33" s="26"/>
      <c r="V33" s="26"/>
      <c r="X33" s="26"/>
      <c r="Y33" s="26"/>
    </row>
    <row r="34" spans="21:25" ht="12.75" customHeight="1" x14ac:dyDescent="0.2">
      <c r="U34" s="26"/>
      <c r="V34" s="26"/>
      <c r="X34" s="26"/>
      <c r="Y34" s="26"/>
    </row>
    <row r="35" spans="21:25" ht="12.75" customHeight="1" x14ac:dyDescent="0.2">
      <c r="U35" s="26"/>
      <c r="V35" s="26"/>
      <c r="X35" s="26"/>
      <c r="Y35" s="26"/>
    </row>
  </sheetData>
  <mergeCells count="9">
    <mergeCell ref="J1:S1"/>
    <mergeCell ref="J2:K2"/>
    <mergeCell ref="L2:P2"/>
    <mergeCell ref="Q2:S2"/>
    <mergeCell ref="A1:A3"/>
    <mergeCell ref="B1:B3"/>
    <mergeCell ref="C1:C3"/>
    <mergeCell ref="D1:D3"/>
    <mergeCell ref="E1:H1"/>
  </mergeCells>
  <pageMargins left="0.74803149606299213" right="0.74803149606299213" top="0.59055118110236227" bottom="0.59055118110236227" header="0.51181102362204722" footer="0.51181102362204722"/>
  <pageSetup paperSize="9" firstPageNumber="42949672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outlinePr summaryBelow="0" summaryRight="0"/>
  </sheetPr>
  <dimension ref="A1:AA35"/>
  <sheetViews>
    <sheetView workbookViewId="0">
      <selection activeCell="S49" sqref="S49"/>
    </sheetView>
  </sheetViews>
  <sheetFormatPr defaultRowHeight="12.75" customHeight="1" x14ac:dyDescent="0.2"/>
  <cols>
    <col min="1" max="1" width="21.28515625" customWidth="1"/>
    <col min="2" max="2" width="9.7109375" customWidth="1"/>
    <col min="3" max="3" width="7.42578125" style="4" customWidth="1"/>
    <col min="4" max="5" width="9.7109375" style="4" customWidth="1"/>
    <col min="6" max="8" width="9.7109375" customWidth="1"/>
    <col min="9" max="9" width="3.7109375" customWidth="1"/>
    <col min="21" max="26" width="9.140625" style="25"/>
    <col min="27" max="27" width="9.140625" style="27"/>
  </cols>
  <sheetData>
    <row r="1" spans="1:27" ht="12" customHeight="1" x14ac:dyDescent="0.2">
      <c r="A1" s="99" t="s">
        <v>5</v>
      </c>
      <c r="B1" s="99" t="s">
        <v>7</v>
      </c>
      <c r="C1" s="99" t="s">
        <v>11</v>
      </c>
      <c r="D1" s="99" t="s">
        <v>12</v>
      </c>
      <c r="E1" s="102" t="s">
        <v>3</v>
      </c>
      <c r="F1" s="103"/>
      <c r="G1" s="103"/>
      <c r="H1" s="104"/>
      <c r="J1" s="105" t="s">
        <v>16</v>
      </c>
      <c r="K1" s="106"/>
      <c r="L1" s="106"/>
      <c r="M1" s="106"/>
      <c r="N1" s="106"/>
      <c r="O1" s="106"/>
      <c r="P1" s="106"/>
      <c r="Q1" s="106"/>
      <c r="R1" s="106"/>
      <c r="S1" s="106"/>
    </row>
    <row r="2" spans="1:27" ht="12" customHeight="1" x14ac:dyDescent="0.2">
      <c r="A2" s="100"/>
      <c r="B2" s="100"/>
      <c r="C2" s="100"/>
      <c r="D2" s="100"/>
      <c r="E2" s="1" t="s">
        <v>0</v>
      </c>
      <c r="F2" s="1" t="s">
        <v>0</v>
      </c>
      <c r="G2" s="2" t="s">
        <v>1</v>
      </c>
      <c r="H2" s="1" t="s">
        <v>4</v>
      </c>
      <c r="J2" s="107" t="s">
        <v>22</v>
      </c>
      <c r="K2" s="108"/>
      <c r="L2" s="109" t="s">
        <v>23</v>
      </c>
      <c r="M2" s="110"/>
      <c r="N2" s="110"/>
      <c r="O2" s="110"/>
      <c r="P2" s="111"/>
      <c r="Q2" s="112" t="s">
        <v>24</v>
      </c>
      <c r="R2" s="113"/>
      <c r="S2" s="114"/>
    </row>
    <row r="3" spans="1:27" ht="12" customHeight="1" x14ac:dyDescent="0.2">
      <c r="A3" s="101"/>
      <c r="B3" s="101"/>
      <c r="C3" s="101"/>
      <c r="D3" s="101"/>
      <c r="E3" s="3" t="s">
        <v>2</v>
      </c>
      <c r="F3" s="3" t="s">
        <v>6</v>
      </c>
      <c r="G3" s="3" t="s">
        <v>2</v>
      </c>
      <c r="H3" s="3" t="s">
        <v>6</v>
      </c>
      <c r="J3" s="18" t="s">
        <v>9</v>
      </c>
      <c r="K3" s="19" t="s">
        <v>10</v>
      </c>
      <c r="L3" s="20" t="s">
        <v>8</v>
      </c>
      <c r="M3" s="21" t="s">
        <v>17</v>
      </c>
      <c r="N3" s="21" t="s">
        <v>18</v>
      </c>
      <c r="O3" s="21" t="s">
        <v>19</v>
      </c>
      <c r="P3" s="22" t="s">
        <v>20</v>
      </c>
      <c r="Q3" s="23" t="s">
        <v>21</v>
      </c>
      <c r="R3" s="24" t="s">
        <v>34</v>
      </c>
      <c r="S3" s="24" t="s">
        <v>35</v>
      </c>
    </row>
    <row r="4" spans="1:27" s="6" customFormat="1" ht="12" customHeight="1" x14ac:dyDescent="0.2">
      <c r="A4" s="8" t="s">
        <v>41</v>
      </c>
      <c r="B4" s="9" t="s">
        <v>15</v>
      </c>
      <c r="C4" s="9" t="s">
        <v>42</v>
      </c>
      <c r="D4" s="10" t="s">
        <v>30</v>
      </c>
      <c r="E4" s="11">
        <v>5.5596819341687196</v>
      </c>
      <c r="F4" s="12">
        <v>469.15560011993603</v>
      </c>
      <c r="G4" s="13">
        <v>17.059438939939501</v>
      </c>
      <c r="H4" s="12">
        <v>3416.3535451971902</v>
      </c>
      <c r="J4" s="13">
        <v>13.849189929720801</v>
      </c>
      <c r="K4" s="14">
        <v>18.331214337541699</v>
      </c>
      <c r="L4" s="16">
        <v>10.6096620272116</v>
      </c>
      <c r="M4" s="13">
        <v>9.5562004808070196</v>
      </c>
      <c r="N4" s="13">
        <v>14.078339188883399</v>
      </c>
      <c r="O4" s="13">
        <v>15.943159095359301</v>
      </c>
      <c r="P4" s="17">
        <v>17.963478801304799</v>
      </c>
      <c r="Q4" s="15">
        <v>15.609992517438901</v>
      </c>
      <c r="R4" s="13">
        <v>16.942616414925698</v>
      </c>
      <c r="S4" s="13">
        <v>17.039807145375299</v>
      </c>
      <c r="U4" s="30"/>
      <c r="V4" s="30"/>
      <c r="W4" s="30"/>
      <c r="X4" s="30"/>
      <c r="Y4" s="30"/>
      <c r="Z4" s="30"/>
      <c r="AA4" s="28"/>
    </row>
    <row r="5" spans="1:27" ht="12" customHeight="1" x14ac:dyDescent="0.2">
      <c r="A5" s="8" t="s">
        <v>41</v>
      </c>
      <c r="B5" s="9" t="s">
        <v>15</v>
      </c>
      <c r="C5" s="9" t="s">
        <v>33</v>
      </c>
      <c r="D5" s="10" t="s">
        <v>31</v>
      </c>
      <c r="E5" s="11">
        <v>4.8030274034408702</v>
      </c>
      <c r="F5" s="12">
        <v>405.30501696714401</v>
      </c>
      <c r="G5" s="13">
        <v>16.3284599233608</v>
      </c>
      <c r="H5" s="12">
        <v>2716.63478115828</v>
      </c>
      <c r="I5" s="6"/>
      <c r="J5" s="13">
        <v>15.0941871987359</v>
      </c>
      <c r="K5" s="14">
        <v>18.598858323494898</v>
      </c>
      <c r="L5" s="16">
        <v>10.4808983549897</v>
      </c>
      <c r="M5" s="13">
        <v>14.157712804188099</v>
      </c>
      <c r="N5" s="13">
        <v>14.134608319617101</v>
      </c>
      <c r="O5" s="13">
        <v>16.729801466421002</v>
      </c>
      <c r="P5" s="17">
        <v>18.247887831194198</v>
      </c>
      <c r="Q5" s="15">
        <v>16.6893927148523</v>
      </c>
      <c r="R5" s="13">
        <v>17.823901630631699</v>
      </c>
      <c r="S5" s="13">
        <v>16.600187092018199</v>
      </c>
    </row>
    <row r="6" spans="1:27" ht="12" customHeight="1" x14ac:dyDescent="0.2">
      <c r="A6" s="8"/>
      <c r="B6" s="9"/>
      <c r="C6" s="9"/>
      <c r="D6" s="10"/>
      <c r="E6" s="11"/>
      <c r="F6" s="12"/>
      <c r="G6" s="13"/>
      <c r="H6" s="12"/>
      <c r="I6" s="6"/>
      <c r="J6" s="13"/>
      <c r="K6" s="14"/>
      <c r="L6" s="16"/>
      <c r="M6" s="13"/>
      <c r="N6" s="13"/>
      <c r="O6" s="13"/>
      <c r="P6" s="17"/>
      <c r="Q6" s="15"/>
      <c r="R6" s="13"/>
      <c r="S6" s="13"/>
    </row>
    <row r="7" spans="1:27" ht="12" customHeight="1" x14ac:dyDescent="0.2">
      <c r="A7" s="8" t="s">
        <v>43</v>
      </c>
      <c r="B7" s="9" t="s">
        <v>15</v>
      </c>
      <c r="C7" s="9" t="s">
        <v>44</v>
      </c>
      <c r="D7" s="10" t="s">
        <v>27</v>
      </c>
      <c r="E7" s="11">
        <v>4.8524887096593101</v>
      </c>
      <c r="F7" s="12">
        <v>412.61249430364398</v>
      </c>
      <c r="G7" s="13">
        <v>15.814614473010501</v>
      </c>
      <c r="H7" s="12">
        <v>2262.3367294025602</v>
      </c>
      <c r="I7" s="6"/>
      <c r="J7" s="13">
        <v>14.160263952700101</v>
      </c>
      <c r="K7" s="14">
        <v>17.231948319530701</v>
      </c>
      <c r="L7" s="16">
        <v>22.058326154802099</v>
      </c>
      <c r="M7" s="13">
        <v>15.542712146251001</v>
      </c>
      <c r="N7" s="13">
        <v>13.9551792704848</v>
      </c>
      <c r="O7" s="13">
        <v>14.8222347473155</v>
      </c>
      <c r="P7" s="17">
        <v>16.6540745306479</v>
      </c>
      <c r="Q7" s="15">
        <v>16.251926451124401</v>
      </c>
      <c r="R7" s="13">
        <v>15.8592241830181</v>
      </c>
      <c r="S7" s="13">
        <v>14.5224101147837</v>
      </c>
    </row>
    <row r="8" spans="1:27" ht="12" customHeight="1" x14ac:dyDescent="0.2">
      <c r="A8" s="8"/>
      <c r="B8" s="9"/>
      <c r="C8" s="9"/>
      <c r="D8" s="10"/>
      <c r="E8" s="11"/>
      <c r="F8" s="12"/>
      <c r="G8" s="13"/>
      <c r="H8" s="12"/>
      <c r="I8" s="6"/>
      <c r="J8" s="13"/>
      <c r="K8" s="14"/>
      <c r="L8" s="16"/>
      <c r="M8" s="13"/>
      <c r="N8" s="13"/>
      <c r="O8" s="13"/>
      <c r="P8" s="17"/>
      <c r="Q8" s="15"/>
      <c r="R8" s="13"/>
      <c r="S8" s="13"/>
    </row>
    <row r="10" spans="1:27" ht="12.75" customHeight="1" x14ac:dyDescent="0.2">
      <c r="A10" s="5" t="s">
        <v>74</v>
      </c>
    </row>
    <row r="11" spans="1:27" ht="12.75" customHeight="1" x14ac:dyDescent="0.2">
      <c r="A11" s="29" t="str">
        <f>A4</f>
        <v>Show Jana Krause</v>
      </c>
      <c r="J11" s="29" t="str">
        <f>A7</f>
        <v>Na Pavláska</v>
      </c>
    </row>
    <row r="12" spans="1:27" ht="12.75" customHeight="1" x14ac:dyDescent="0.2">
      <c r="A12" s="7"/>
      <c r="U12" s="25" t="s">
        <v>35</v>
      </c>
      <c r="V12" s="26">
        <f>S4</f>
        <v>17.039807145375299</v>
      </c>
      <c r="W12" s="26">
        <f>S5</f>
        <v>16.600187092018199</v>
      </c>
      <c r="X12" s="25" t="s">
        <v>35</v>
      </c>
      <c r="Y12" s="26">
        <f>S7</f>
        <v>14.5224101147837</v>
      </c>
      <c r="Z12" s="26">
        <f>S8</f>
        <v>0</v>
      </c>
    </row>
    <row r="13" spans="1:27" ht="12.75" customHeight="1" x14ac:dyDescent="0.2">
      <c r="U13" s="25" t="s">
        <v>34</v>
      </c>
      <c r="V13" s="26">
        <f>R4</f>
        <v>16.942616414925698</v>
      </c>
      <c r="W13" s="26">
        <f>R5</f>
        <v>17.823901630631699</v>
      </c>
      <c r="X13" s="25" t="s">
        <v>34</v>
      </c>
      <c r="Y13" s="26">
        <f>R7</f>
        <v>15.8592241830181</v>
      </c>
      <c r="Z13" s="26">
        <f>R8</f>
        <v>0</v>
      </c>
    </row>
    <row r="14" spans="1:27" ht="12.75" customHeight="1" x14ac:dyDescent="0.2">
      <c r="U14" s="25" t="s">
        <v>21</v>
      </c>
      <c r="V14" s="26">
        <f>Q4</f>
        <v>15.609992517438901</v>
      </c>
      <c r="W14" s="26">
        <f>Q5</f>
        <v>16.6893927148523</v>
      </c>
      <c r="X14" s="25" t="s">
        <v>21</v>
      </c>
      <c r="Y14" s="26">
        <f>Q7</f>
        <v>16.251926451124401</v>
      </c>
      <c r="Z14" s="26">
        <f>Q8</f>
        <v>0</v>
      </c>
    </row>
    <row r="15" spans="1:27" ht="12.75" customHeight="1" x14ac:dyDescent="0.2">
      <c r="U15" s="25" t="s">
        <v>20</v>
      </c>
      <c r="V15" s="26">
        <f>P4</f>
        <v>17.963478801304799</v>
      </c>
      <c r="W15" s="26">
        <f>P5</f>
        <v>18.247887831194198</v>
      </c>
      <c r="X15" s="25" t="s">
        <v>20</v>
      </c>
      <c r="Y15" s="26">
        <f>P7</f>
        <v>16.6540745306479</v>
      </c>
      <c r="Z15" s="26">
        <f>P8</f>
        <v>0</v>
      </c>
    </row>
    <row r="16" spans="1:27" ht="12.75" customHeight="1" x14ac:dyDescent="0.2">
      <c r="U16" s="25" t="s">
        <v>19</v>
      </c>
      <c r="V16" s="26">
        <f>O4</f>
        <v>15.943159095359301</v>
      </c>
      <c r="W16" s="26">
        <f>O5</f>
        <v>16.729801466421002</v>
      </c>
      <c r="X16" s="25" t="s">
        <v>19</v>
      </c>
      <c r="Y16" s="26">
        <f>O7</f>
        <v>14.8222347473155</v>
      </c>
      <c r="Z16" s="26">
        <f>O8</f>
        <v>0</v>
      </c>
    </row>
    <row r="17" spans="21:26" ht="12.75" customHeight="1" x14ac:dyDescent="0.2">
      <c r="U17" s="25" t="s">
        <v>18</v>
      </c>
      <c r="V17" s="26">
        <f>N4</f>
        <v>14.078339188883399</v>
      </c>
      <c r="W17" s="26">
        <f>N5</f>
        <v>14.134608319617101</v>
      </c>
      <c r="X17" s="25" t="s">
        <v>18</v>
      </c>
      <c r="Y17" s="26">
        <f>N7</f>
        <v>13.9551792704848</v>
      </c>
      <c r="Z17" s="26">
        <f>N8</f>
        <v>0</v>
      </c>
    </row>
    <row r="18" spans="21:26" ht="12.75" customHeight="1" x14ac:dyDescent="0.2">
      <c r="U18" s="25" t="s">
        <v>17</v>
      </c>
      <c r="V18" s="26">
        <f>M4</f>
        <v>9.5562004808070196</v>
      </c>
      <c r="W18" s="26">
        <f>M5</f>
        <v>14.157712804188099</v>
      </c>
      <c r="X18" s="25" t="s">
        <v>17</v>
      </c>
      <c r="Y18" s="26">
        <f>M7</f>
        <v>15.542712146251001</v>
      </c>
      <c r="Z18" s="26">
        <f>M8</f>
        <v>0</v>
      </c>
    </row>
    <row r="19" spans="21:26" ht="12.75" customHeight="1" x14ac:dyDescent="0.2">
      <c r="U19" s="25" t="s">
        <v>8</v>
      </c>
      <c r="V19" s="26">
        <f>L4</f>
        <v>10.6096620272116</v>
      </c>
      <c r="W19" s="26">
        <f>L5</f>
        <v>10.4808983549897</v>
      </c>
      <c r="X19" s="25" t="s">
        <v>8</v>
      </c>
      <c r="Y19" s="26">
        <f>L7</f>
        <v>22.058326154802099</v>
      </c>
      <c r="Z19" s="26">
        <f>L8</f>
        <v>0</v>
      </c>
    </row>
    <row r="20" spans="21:26" ht="12.75" customHeight="1" x14ac:dyDescent="0.2">
      <c r="U20" s="25" t="s">
        <v>10</v>
      </c>
      <c r="V20" s="26">
        <f>K4</f>
        <v>18.331214337541699</v>
      </c>
      <c r="W20" s="26">
        <f>K5</f>
        <v>18.598858323494898</v>
      </c>
      <c r="X20" s="25" t="s">
        <v>10</v>
      </c>
      <c r="Y20" s="26">
        <f>K7</f>
        <v>17.231948319530701</v>
      </c>
      <c r="Z20" s="26">
        <f>K8</f>
        <v>0</v>
      </c>
    </row>
    <row r="21" spans="21:26" ht="12.75" customHeight="1" x14ac:dyDescent="0.2">
      <c r="U21" s="25" t="s">
        <v>9</v>
      </c>
      <c r="V21" s="26">
        <f>J4</f>
        <v>13.849189929720801</v>
      </c>
      <c r="W21" s="26">
        <f>J5</f>
        <v>15.0941871987359</v>
      </c>
      <c r="X21" s="25" t="s">
        <v>9</v>
      </c>
      <c r="Y21" s="26">
        <f>J7</f>
        <v>14.160263952700101</v>
      </c>
      <c r="Z21" s="26">
        <f>J8</f>
        <v>0</v>
      </c>
    </row>
    <row r="26" spans="21:26" ht="12.75" customHeight="1" x14ac:dyDescent="0.2">
      <c r="U26" s="26"/>
      <c r="V26" s="26"/>
      <c r="X26" s="26"/>
      <c r="Y26" s="26"/>
    </row>
    <row r="27" spans="21:26" ht="12.75" customHeight="1" x14ac:dyDescent="0.2">
      <c r="U27" s="26"/>
      <c r="V27" s="26"/>
      <c r="X27" s="26"/>
      <c r="Y27" s="26"/>
    </row>
    <row r="28" spans="21:26" ht="12.75" customHeight="1" x14ac:dyDescent="0.2">
      <c r="U28" s="26"/>
      <c r="V28" s="26"/>
      <c r="X28" s="26"/>
      <c r="Y28" s="26"/>
    </row>
    <row r="29" spans="21:26" ht="12.75" customHeight="1" x14ac:dyDescent="0.2">
      <c r="U29" s="26"/>
      <c r="V29" s="26"/>
      <c r="X29" s="26"/>
      <c r="Y29" s="26"/>
    </row>
    <row r="30" spans="21:26" ht="12.75" customHeight="1" x14ac:dyDescent="0.2">
      <c r="U30" s="26"/>
      <c r="V30" s="26"/>
      <c r="X30" s="26"/>
      <c r="Y30" s="26"/>
    </row>
    <row r="31" spans="21:26" ht="12.75" customHeight="1" x14ac:dyDescent="0.2">
      <c r="U31" s="26"/>
      <c r="V31" s="26"/>
      <c r="X31" s="26"/>
      <c r="Y31" s="26"/>
    </row>
    <row r="32" spans="21:26" ht="12.75" customHeight="1" x14ac:dyDescent="0.2">
      <c r="U32" s="26"/>
      <c r="V32" s="26"/>
      <c r="X32" s="26"/>
      <c r="Y32" s="26"/>
    </row>
    <row r="33" spans="21:25" ht="12.75" customHeight="1" x14ac:dyDescent="0.2">
      <c r="U33" s="26"/>
      <c r="V33" s="26"/>
      <c r="X33" s="26"/>
      <c r="Y33" s="26"/>
    </row>
    <row r="34" spans="21:25" ht="12.75" customHeight="1" x14ac:dyDescent="0.2">
      <c r="U34" s="26"/>
      <c r="V34" s="26"/>
      <c r="X34" s="26"/>
      <c r="Y34" s="26"/>
    </row>
    <row r="35" spans="21:25" ht="12.75" customHeight="1" x14ac:dyDescent="0.2">
      <c r="U35" s="26"/>
      <c r="V35" s="26"/>
      <c r="X35" s="26"/>
      <c r="Y35" s="26"/>
    </row>
  </sheetData>
  <mergeCells count="9">
    <mergeCell ref="J1:S1"/>
    <mergeCell ref="J2:K2"/>
    <mergeCell ref="L2:P2"/>
    <mergeCell ref="Q2:S2"/>
    <mergeCell ref="A1:A3"/>
    <mergeCell ref="B1:B3"/>
    <mergeCell ref="C1:C3"/>
    <mergeCell ref="D1:D3"/>
    <mergeCell ref="E1:H1"/>
  </mergeCells>
  <pageMargins left="0.74803149606299213" right="0.74803149606299213" top="0.59055118110236227" bottom="0.59055118110236227" header="0.51181102362204722" footer="0.51181102362204722"/>
  <pageSetup paperSize="9" firstPageNumber="42949672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outlinePr summaryBelow="0" summaryRight="0"/>
  </sheetPr>
  <dimension ref="A1:AA35"/>
  <sheetViews>
    <sheetView workbookViewId="0">
      <selection activeCell="A10" sqref="A10"/>
    </sheetView>
  </sheetViews>
  <sheetFormatPr defaultRowHeight="12.75" customHeight="1" x14ac:dyDescent="0.2"/>
  <cols>
    <col min="1" max="1" width="21.28515625" customWidth="1"/>
    <col min="2" max="2" width="9.7109375" customWidth="1"/>
    <col min="3" max="3" width="7.42578125" style="4" customWidth="1"/>
    <col min="4" max="5" width="9.7109375" style="4" customWidth="1"/>
    <col min="6" max="8" width="9.7109375" customWidth="1"/>
    <col min="9" max="9" width="3.7109375" customWidth="1"/>
    <col min="21" max="26" width="9.140625" style="25"/>
    <col min="27" max="27" width="9.140625" style="27"/>
  </cols>
  <sheetData>
    <row r="1" spans="1:27" ht="12" customHeight="1" x14ac:dyDescent="0.2">
      <c r="A1" s="99" t="s">
        <v>5</v>
      </c>
      <c r="B1" s="99" t="s">
        <v>7</v>
      </c>
      <c r="C1" s="99" t="s">
        <v>11</v>
      </c>
      <c r="D1" s="99" t="s">
        <v>12</v>
      </c>
      <c r="E1" s="102" t="s">
        <v>3</v>
      </c>
      <c r="F1" s="103"/>
      <c r="G1" s="103"/>
      <c r="H1" s="104"/>
      <c r="J1" s="105" t="s">
        <v>16</v>
      </c>
      <c r="K1" s="106"/>
      <c r="L1" s="106"/>
      <c r="M1" s="106"/>
      <c r="N1" s="106"/>
      <c r="O1" s="106"/>
      <c r="P1" s="106"/>
      <c r="Q1" s="106"/>
      <c r="R1" s="106"/>
      <c r="S1" s="106"/>
    </row>
    <row r="2" spans="1:27" ht="12" customHeight="1" x14ac:dyDescent="0.2">
      <c r="A2" s="100"/>
      <c r="B2" s="100"/>
      <c r="C2" s="100"/>
      <c r="D2" s="100"/>
      <c r="E2" s="1" t="s">
        <v>0</v>
      </c>
      <c r="F2" s="1" t="s">
        <v>0</v>
      </c>
      <c r="G2" s="2" t="s">
        <v>1</v>
      </c>
      <c r="H2" s="1" t="s">
        <v>4</v>
      </c>
      <c r="J2" s="107" t="s">
        <v>22</v>
      </c>
      <c r="K2" s="108"/>
      <c r="L2" s="109" t="s">
        <v>23</v>
      </c>
      <c r="M2" s="110"/>
      <c r="N2" s="110"/>
      <c r="O2" s="110"/>
      <c r="P2" s="111"/>
      <c r="Q2" s="112" t="s">
        <v>24</v>
      </c>
      <c r="R2" s="113"/>
      <c r="S2" s="114"/>
    </row>
    <row r="3" spans="1:27" ht="12" customHeight="1" x14ac:dyDescent="0.2">
      <c r="A3" s="101"/>
      <c r="B3" s="101"/>
      <c r="C3" s="101"/>
      <c r="D3" s="101"/>
      <c r="E3" s="3" t="s">
        <v>2</v>
      </c>
      <c r="F3" s="3" t="s">
        <v>6</v>
      </c>
      <c r="G3" s="3" t="s">
        <v>2</v>
      </c>
      <c r="H3" s="3" t="s">
        <v>6</v>
      </c>
      <c r="J3" s="18" t="s">
        <v>9</v>
      </c>
      <c r="K3" s="19" t="s">
        <v>10</v>
      </c>
      <c r="L3" s="20" t="s">
        <v>8</v>
      </c>
      <c r="M3" s="21" t="s">
        <v>17</v>
      </c>
      <c r="N3" s="21" t="s">
        <v>18</v>
      </c>
      <c r="O3" s="21" t="s">
        <v>19</v>
      </c>
      <c r="P3" s="22" t="s">
        <v>20</v>
      </c>
      <c r="Q3" s="23" t="s">
        <v>21</v>
      </c>
      <c r="R3" s="24" t="s">
        <v>34</v>
      </c>
      <c r="S3" s="24" t="s">
        <v>35</v>
      </c>
    </row>
    <row r="4" spans="1:27" s="6" customFormat="1" ht="12" customHeight="1" x14ac:dyDescent="0.2">
      <c r="A4" s="8" t="s">
        <v>71</v>
      </c>
      <c r="B4" s="9" t="s">
        <v>25</v>
      </c>
      <c r="C4" s="9" t="s">
        <v>32</v>
      </c>
      <c r="D4" s="10" t="s">
        <v>30</v>
      </c>
      <c r="E4" s="11">
        <v>10.3014222362866</v>
      </c>
      <c r="F4" s="12">
        <v>869.28892237169896</v>
      </c>
      <c r="G4" s="13">
        <v>23.001246179649499</v>
      </c>
      <c r="H4" s="12">
        <v>4103.85347136377</v>
      </c>
      <c r="J4" s="13">
        <v>21.347051413085101</v>
      </c>
      <c r="K4" s="14">
        <v>18.0688420846264</v>
      </c>
      <c r="L4" s="16">
        <v>6.7581357176630998</v>
      </c>
      <c r="M4" s="13">
        <v>10.087695621340099</v>
      </c>
      <c r="N4" s="13">
        <v>13.5240514193879</v>
      </c>
      <c r="O4" s="13">
        <v>21.7890896769389</v>
      </c>
      <c r="P4" s="17">
        <v>21.717877736026701</v>
      </c>
      <c r="Q4" s="15">
        <v>19.267077145946701</v>
      </c>
      <c r="R4" s="13">
        <v>19.2998132339021</v>
      </c>
      <c r="S4" s="13">
        <v>20.664760868375101</v>
      </c>
      <c r="U4" s="30"/>
      <c r="V4" s="30"/>
      <c r="W4" s="30"/>
      <c r="X4" s="30"/>
      <c r="Y4" s="30"/>
      <c r="Z4" s="30"/>
      <c r="AA4" s="28"/>
    </row>
    <row r="5" spans="1:27" ht="12" customHeight="1" x14ac:dyDescent="0.2">
      <c r="A5" s="8" t="s">
        <v>71</v>
      </c>
      <c r="B5" s="9" t="s">
        <v>25</v>
      </c>
      <c r="C5" s="9" t="s">
        <v>33</v>
      </c>
      <c r="D5" s="10" t="s">
        <v>31</v>
      </c>
      <c r="E5" s="11">
        <v>8.7536975623650797</v>
      </c>
      <c r="F5" s="12">
        <v>738.68359050260199</v>
      </c>
      <c r="G5" s="13">
        <v>19.521664583692399</v>
      </c>
      <c r="H5" s="12">
        <v>3222.0704884248598</v>
      </c>
      <c r="I5" s="6"/>
      <c r="J5" s="13">
        <v>26.0760080441108</v>
      </c>
      <c r="K5" s="14">
        <v>20.657320383780501</v>
      </c>
      <c r="L5" s="16">
        <v>9.5994830460825593</v>
      </c>
      <c r="M5" s="13">
        <v>13.947434363613301</v>
      </c>
      <c r="N5" s="13">
        <v>17.362426681375599</v>
      </c>
      <c r="O5" s="13">
        <v>25.713445194995</v>
      </c>
      <c r="P5" s="17">
        <v>24.8615815038678</v>
      </c>
      <c r="Q5" s="15">
        <v>22.4211989359668</v>
      </c>
      <c r="R5" s="13">
        <v>22.586635098459599</v>
      </c>
      <c r="S5" s="13">
        <v>25.5818448869402</v>
      </c>
    </row>
    <row r="6" spans="1:27" ht="12" customHeight="1" x14ac:dyDescent="0.2">
      <c r="A6" s="8"/>
      <c r="B6" s="9"/>
      <c r="C6" s="9"/>
      <c r="D6" s="10"/>
      <c r="E6" s="11"/>
      <c r="F6" s="12"/>
      <c r="G6" s="13"/>
      <c r="H6" s="12"/>
      <c r="I6" s="6"/>
      <c r="J6" s="13"/>
      <c r="K6" s="14"/>
      <c r="L6" s="16"/>
      <c r="M6" s="13"/>
      <c r="N6" s="13"/>
      <c r="O6" s="13"/>
      <c r="P6" s="17"/>
      <c r="Q6" s="15"/>
      <c r="R6" s="13"/>
      <c r="S6" s="13"/>
    </row>
    <row r="7" spans="1:27" ht="12" customHeight="1" x14ac:dyDescent="0.2">
      <c r="A7" s="8" t="s">
        <v>72</v>
      </c>
      <c r="B7" s="9" t="s">
        <v>25</v>
      </c>
      <c r="C7" s="9" t="s">
        <v>46</v>
      </c>
      <c r="D7" s="10" t="s">
        <v>30</v>
      </c>
      <c r="E7" s="11">
        <v>3.5357378933488102</v>
      </c>
      <c r="F7" s="12">
        <v>298.36441101860299</v>
      </c>
      <c r="G7" s="13">
        <v>13.403648403033401</v>
      </c>
      <c r="H7" s="12">
        <v>2538.1879030800801</v>
      </c>
      <c r="I7" s="6"/>
      <c r="J7" s="13">
        <v>9.3640533814468405</v>
      </c>
      <c r="K7" s="14">
        <v>12.1231617866574</v>
      </c>
      <c r="L7" s="16">
        <v>5.8936594247971898</v>
      </c>
      <c r="M7" s="13">
        <v>3.1339989395794499</v>
      </c>
      <c r="N7" s="13">
        <v>6.3352038730388296</v>
      </c>
      <c r="O7" s="13">
        <v>11.6633896173536</v>
      </c>
      <c r="P7" s="17">
        <v>12.6787780148022</v>
      </c>
      <c r="Q7" s="15">
        <v>7.8428561924600899</v>
      </c>
      <c r="R7" s="13">
        <v>12.387947122058801</v>
      </c>
      <c r="S7" s="13">
        <v>16.423537029694501</v>
      </c>
    </row>
    <row r="8" spans="1:27" ht="12" customHeight="1" x14ac:dyDescent="0.2">
      <c r="A8" s="8" t="s">
        <v>72</v>
      </c>
      <c r="B8" s="9" t="s">
        <v>25</v>
      </c>
      <c r="C8" s="9" t="s">
        <v>45</v>
      </c>
      <c r="D8" s="10" t="s">
        <v>31</v>
      </c>
      <c r="E8" s="11">
        <v>2.3913615494682801</v>
      </c>
      <c r="F8" s="12">
        <v>201.795824116484</v>
      </c>
      <c r="G8" s="13">
        <v>10.856342596975599</v>
      </c>
      <c r="H8" s="12">
        <v>1792.72214056397</v>
      </c>
      <c r="I8" s="6"/>
      <c r="J8" s="13">
        <v>11.7810068824644</v>
      </c>
      <c r="K8" s="14">
        <v>13.7608050408345</v>
      </c>
      <c r="L8" s="16">
        <v>5.9468539854875404</v>
      </c>
      <c r="M8" s="13">
        <v>6.73297840331277</v>
      </c>
      <c r="N8" s="13">
        <v>8.2744823769344507</v>
      </c>
      <c r="O8" s="13">
        <v>12.183861503287</v>
      </c>
      <c r="P8" s="17">
        <v>15.0003888148805</v>
      </c>
      <c r="Q8" s="15">
        <v>9.6134393842171004</v>
      </c>
      <c r="R8" s="13">
        <v>14.0390153614119</v>
      </c>
      <c r="S8" s="13">
        <v>19.9264808405485</v>
      </c>
    </row>
    <row r="10" spans="1:27" ht="12.75" customHeight="1" x14ac:dyDescent="0.2">
      <c r="A10" s="5" t="s">
        <v>74</v>
      </c>
    </row>
    <row r="11" spans="1:27" ht="12.75" customHeight="1" x14ac:dyDescent="0.2">
      <c r="A11" s="29" t="str">
        <f>A4</f>
        <v>Četnické humoreskyv R</v>
      </c>
      <c r="J11" s="29" t="str">
        <f>A7</f>
        <v>Hercule Poirot R</v>
      </c>
    </row>
    <row r="12" spans="1:27" ht="12.75" customHeight="1" x14ac:dyDescent="0.2">
      <c r="A12" s="7"/>
      <c r="U12" s="25" t="s">
        <v>35</v>
      </c>
      <c r="V12" s="26">
        <f>S4</f>
        <v>20.664760868375101</v>
      </c>
      <c r="W12" s="26">
        <f>S5</f>
        <v>25.5818448869402</v>
      </c>
      <c r="X12" s="25" t="s">
        <v>35</v>
      </c>
      <c r="Y12" s="26">
        <f>S7</f>
        <v>16.423537029694501</v>
      </c>
      <c r="Z12" s="26">
        <f>S8</f>
        <v>19.9264808405485</v>
      </c>
    </row>
    <row r="13" spans="1:27" ht="12.75" customHeight="1" x14ac:dyDescent="0.2">
      <c r="U13" s="25" t="s">
        <v>34</v>
      </c>
      <c r="V13" s="26">
        <f>R4</f>
        <v>19.2998132339021</v>
      </c>
      <c r="W13" s="26">
        <f>R5</f>
        <v>22.586635098459599</v>
      </c>
      <c r="X13" s="25" t="s">
        <v>34</v>
      </c>
      <c r="Y13" s="26">
        <f>R7</f>
        <v>12.387947122058801</v>
      </c>
      <c r="Z13" s="26">
        <f>R8</f>
        <v>14.0390153614119</v>
      </c>
    </row>
    <row r="14" spans="1:27" ht="12.75" customHeight="1" x14ac:dyDescent="0.2">
      <c r="U14" s="25" t="s">
        <v>21</v>
      </c>
      <c r="V14" s="26">
        <f>Q4</f>
        <v>19.267077145946701</v>
      </c>
      <c r="W14" s="26">
        <f>Q5</f>
        <v>22.4211989359668</v>
      </c>
      <c r="X14" s="25" t="s">
        <v>21</v>
      </c>
      <c r="Y14" s="26">
        <f>Q7</f>
        <v>7.8428561924600899</v>
      </c>
      <c r="Z14" s="26">
        <f>Q8</f>
        <v>9.6134393842171004</v>
      </c>
    </row>
    <row r="15" spans="1:27" ht="12.75" customHeight="1" x14ac:dyDescent="0.2">
      <c r="U15" s="25" t="s">
        <v>20</v>
      </c>
      <c r="V15" s="26">
        <f>P4</f>
        <v>21.717877736026701</v>
      </c>
      <c r="W15" s="26">
        <f>P5</f>
        <v>24.8615815038678</v>
      </c>
      <c r="X15" s="25" t="s">
        <v>20</v>
      </c>
      <c r="Y15" s="26">
        <f>P7</f>
        <v>12.6787780148022</v>
      </c>
      <c r="Z15" s="26">
        <f>P8</f>
        <v>15.0003888148805</v>
      </c>
    </row>
    <row r="16" spans="1:27" ht="12.75" customHeight="1" x14ac:dyDescent="0.2">
      <c r="U16" s="25" t="s">
        <v>19</v>
      </c>
      <c r="V16" s="26">
        <f>O4</f>
        <v>21.7890896769389</v>
      </c>
      <c r="W16" s="26">
        <f>O5</f>
        <v>25.713445194995</v>
      </c>
      <c r="X16" s="25" t="s">
        <v>19</v>
      </c>
      <c r="Y16" s="26">
        <f>O7</f>
        <v>11.6633896173536</v>
      </c>
      <c r="Z16" s="26">
        <f>O8</f>
        <v>12.183861503287</v>
      </c>
    </row>
    <row r="17" spans="21:26" ht="12.75" customHeight="1" x14ac:dyDescent="0.2">
      <c r="U17" s="25" t="s">
        <v>18</v>
      </c>
      <c r="V17" s="26">
        <f>N4</f>
        <v>13.5240514193879</v>
      </c>
      <c r="W17" s="26">
        <f>N5</f>
        <v>17.362426681375599</v>
      </c>
      <c r="X17" s="25" t="s">
        <v>18</v>
      </c>
      <c r="Y17" s="26">
        <f>N7</f>
        <v>6.3352038730388296</v>
      </c>
      <c r="Z17" s="26">
        <f>N8</f>
        <v>8.2744823769344507</v>
      </c>
    </row>
    <row r="18" spans="21:26" ht="12.75" customHeight="1" x14ac:dyDescent="0.2">
      <c r="U18" s="25" t="s">
        <v>17</v>
      </c>
      <c r="V18" s="26">
        <f>M4</f>
        <v>10.087695621340099</v>
      </c>
      <c r="W18" s="26">
        <f>M5</f>
        <v>13.947434363613301</v>
      </c>
      <c r="X18" s="25" t="s">
        <v>17</v>
      </c>
      <c r="Y18" s="26">
        <f>M7</f>
        <v>3.1339989395794499</v>
      </c>
      <c r="Z18" s="26">
        <f>M8</f>
        <v>6.73297840331277</v>
      </c>
    </row>
    <row r="19" spans="21:26" ht="12.75" customHeight="1" x14ac:dyDescent="0.2">
      <c r="U19" s="25" t="s">
        <v>8</v>
      </c>
      <c r="V19" s="26">
        <f>L4</f>
        <v>6.7581357176630998</v>
      </c>
      <c r="W19" s="26">
        <f>L5</f>
        <v>9.5994830460825593</v>
      </c>
      <c r="X19" s="25" t="s">
        <v>8</v>
      </c>
      <c r="Y19" s="26">
        <f>L7</f>
        <v>5.8936594247971898</v>
      </c>
      <c r="Z19" s="26">
        <f>L8</f>
        <v>5.9468539854875404</v>
      </c>
    </row>
    <row r="20" spans="21:26" ht="12.75" customHeight="1" x14ac:dyDescent="0.2">
      <c r="U20" s="25" t="s">
        <v>10</v>
      </c>
      <c r="V20" s="26">
        <f>K4</f>
        <v>18.0688420846264</v>
      </c>
      <c r="W20" s="26">
        <f>K5</f>
        <v>20.657320383780501</v>
      </c>
      <c r="X20" s="25" t="s">
        <v>10</v>
      </c>
      <c r="Y20" s="26">
        <f>K7</f>
        <v>12.1231617866574</v>
      </c>
      <c r="Z20" s="26">
        <f>K8</f>
        <v>13.7608050408345</v>
      </c>
    </row>
    <row r="21" spans="21:26" ht="12.75" customHeight="1" x14ac:dyDescent="0.2">
      <c r="U21" s="25" t="s">
        <v>9</v>
      </c>
      <c r="V21" s="26">
        <f>J4</f>
        <v>21.347051413085101</v>
      </c>
      <c r="W21" s="26">
        <f>J5</f>
        <v>26.0760080441108</v>
      </c>
      <c r="X21" s="25" t="s">
        <v>9</v>
      </c>
      <c r="Y21" s="26">
        <f>J7</f>
        <v>9.3640533814468405</v>
      </c>
      <c r="Z21" s="26">
        <f>J8</f>
        <v>11.7810068824644</v>
      </c>
    </row>
    <row r="26" spans="21:26" ht="12.75" customHeight="1" x14ac:dyDescent="0.2">
      <c r="U26" s="26"/>
      <c r="V26" s="26"/>
      <c r="X26" s="26"/>
      <c r="Y26" s="26"/>
    </row>
    <row r="27" spans="21:26" ht="12.75" customHeight="1" x14ac:dyDescent="0.2">
      <c r="U27" s="26"/>
      <c r="V27" s="26"/>
      <c r="X27" s="26"/>
      <c r="Y27" s="26"/>
    </row>
    <row r="28" spans="21:26" ht="12.75" customHeight="1" x14ac:dyDescent="0.2">
      <c r="U28" s="26"/>
      <c r="V28" s="26"/>
      <c r="X28" s="26"/>
      <c r="Y28" s="26"/>
    </row>
    <row r="29" spans="21:26" ht="12.75" customHeight="1" x14ac:dyDescent="0.2">
      <c r="U29" s="26"/>
      <c r="V29" s="26"/>
      <c r="X29" s="26"/>
      <c r="Y29" s="26"/>
    </row>
    <row r="30" spans="21:26" ht="12.75" customHeight="1" x14ac:dyDescent="0.2">
      <c r="U30" s="26"/>
      <c r="V30" s="26"/>
      <c r="X30" s="26"/>
      <c r="Y30" s="26"/>
    </row>
    <row r="31" spans="21:26" ht="12.75" customHeight="1" x14ac:dyDescent="0.2">
      <c r="U31" s="26"/>
      <c r="V31" s="26"/>
      <c r="X31" s="26"/>
      <c r="Y31" s="26"/>
    </row>
    <row r="32" spans="21:26" ht="12.75" customHeight="1" x14ac:dyDescent="0.2">
      <c r="U32" s="26"/>
      <c r="V32" s="26"/>
      <c r="X32" s="26"/>
      <c r="Y32" s="26"/>
    </row>
    <row r="33" spans="21:25" ht="12.75" customHeight="1" x14ac:dyDescent="0.2">
      <c r="U33" s="26"/>
      <c r="V33" s="26"/>
      <c r="X33" s="26"/>
      <c r="Y33" s="26"/>
    </row>
    <row r="34" spans="21:25" ht="12.75" customHeight="1" x14ac:dyDescent="0.2">
      <c r="U34" s="26"/>
      <c r="V34" s="26"/>
      <c r="X34" s="26"/>
      <c r="Y34" s="26"/>
    </row>
    <row r="35" spans="21:25" ht="12.75" customHeight="1" x14ac:dyDescent="0.2">
      <c r="U35" s="26"/>
      <c r="V35" s="26"/>
      <c r="X35" s="26"/>
      <c r="Y35" s="26"/>
    </row>
  </sheetData>
  <mergeCells count="9">
    <mergeCell ref="J1:S1"/>
    <mergeCell ref="J2:K2"/>
    <mergeCell ref="L2:P2"/>
    <mergeCell ref="Q2:S2"/>
    <mergeCell ref="A1:A3"/>
    <mergeCell ref="B1:B3"/>
    <mergeCell ref="C1:C3"/>
    <mergeCell ref="D1:D3"/>
    <mergeCell ref="E1:H1"/>
  </mergeCells>
  <pageMargins left="0.74803149606299213" right="0.74803149606299213" top="0.59055118110236227" bottom="0.59055118110236227" header="0.51181102362204722" footer="0.51181102362204722"/>
  <pageSetup paperSize="9" firstPageNumber="42949672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outlinePr summaryBelow="0" summaryRight="0"/>
  </sheetPr>
  <dimension ref="A1:AA35"/>
  <sheetViews>
    <sheetView workbookViewId="0">
      <selection activeCell="A10" sqref="A10"/>
    </sheetView>
  </sheetViews>
  <sheetFormatPr defaultRowHeight="12.75" customHeight="1" x14ac:dyDescent="0.2"/>
  <cols>
    <col min="1" max="1" width="21.28515625" customWidth="1"/>
    <col min="2" max="2" width="9.7109375" customWidth="1"/>
    <col min="3" max="3" width="7.42578125" style="4" customWidth="1"/>
    <col min="4" max="5" width="9.7109375" style="4" customWidth="1"/>
    <col min="6" max="8" width="9.7109375" customWidth="1"/>
    <col min="9" max="9" width="3.7109375" customWidth="1"/>
    <col min="21" max="26" width="9.140625" style="25"/>
    <col min="27" max="27" width="9.140625" style="27"/>
  </cols>
  <sheetData>
    <row r="1" spans="1:27" ht="12" customHeight="1" x14ac:dyDescent="0.2">
      <c r="A1" s="99" t="s">
        <v>5</v>
      </c>
      <c r="B1" s="99" t="s">
        <v>7</v>
      </c>
      <c r="C1" s="99" t="s">
        <v>11</v>
      </c>
      <c r="D1" s="99" t="s">
        <v>12</v>
      </c>
      <c r="E1" s="102" t="s">
        <v>3</v>
      </c>
      <c r="F1" s="103"/>
      <c r="G1" s="103"/>
      <c r="H1" s="104"/>
      <c r="J1" s="105" t="s">
        <v>16</v>
      </c>
      <c r="K1" s="106"/>
      <c r="L1" s="106"/>
      <c r="M1" s="106"/>
      <c r="N1" s="106"/>
      <c r="O1" s="106"/>
      <c r="P1" s="106"/>
      <c r="Q1" s="106"/>
      <c r="R1" s="106"/>
      <c r="S1" s="106"/>
    </row>
    <row r="2" spans="1:27" ht="12" customHeight="1" x14ac:dyDescent="0.2">
      <c r="A2" s="100"/>
      <c r="B2" s="100"/>
      <c r="C2" s="100"/>
      <c r="D2" s="100"/>
      <c r="E2" s="1" t="s">
        <v>0</v>
      </c>
      <c r="F2" s="1" t="s">
        <v>0</v>
      </c>
      <c r="G2" s="2" t="s">
        <v>1</v>
      </c>
      <c r="H2" s="1" t="s">
        <v>4</v>
      </c>
      <c r="J2" s="107" t="s">
        <v>22</v>
      </c>
      <c r="K2" s="108"/>
      <c r="L2" s="109" t="s">
        <v>23</v>
      </c>
      <c r="M2" s="110"/>
      <c r="N2" s="110"/>
      <c r="O2" s="110"/>
      <c r="P2" s="111"/>
      <c r="Q2" s="112" t="s">
        <v>24</v>
      </c>
      <c r="R2" s="113"/>
      <c r="S2" s="114"/>
    </row>
    <row r="3" spans="1:27" ht="12" customHeight="1" x14ac:dyDescent="0.2">
      <c r="A3" s="101"/>
      <c r="B3" s="101"/>
      <c r="C3" s="101"/>
      <c r="D3" s="101"/>
      <c r="E3" s="3" t="s">
        <v>2</v>
      </c>
      <c r="F3" s="3" t="s">
        <v>6</v>
      </c>
      <c r="G3" s="3" t="s">
        <v>2</v>
      </c>
      <c r="H3" s="3" t="s">
        <v>6</v>
      </c>
      <c r="J3" s="18" t="s">
        <v>9</v>
      </c>
      <c r="K3" s="19" t="s">
        <v>10</v>
      </c>
      <c r="L3" s="20" t="s">
        <v>8</v>
      </c>
      <c r="M3" s="21" t="s">
        <v>17</v>
      </c>
      <c r="N3" s="21" t="s">
        <v>18</v>
      </c>
      <c r="O3" s="21" t="s">
        <v>19</v>
      </c>
      <c r="P3" s="22" t="s">
        <v>20</v>
      </c>
      <c r="Q3" s="23" t="s">
        <v>21</v>
      </c>
      <c r="R3" s="24" t="s">
        <v>34</v>
      </c>
      <c r="S3" s="24" t="s">
        <v>35</v>
      </c>
    </row>
    <row r="4" spans="1:27" s="6" customFormat="1" ht="12" customHeight="1" x14ac:dyDescent="0.2">
      <c r="A4" s="8" t="s">
        <v>47</v>
      </c>
      <c r="B4" s="9" t="s">
        <v>25</v>
      </c>
      <c r="C4" s="9" t="s">
        <v>40</v>
      </c>
      <c r="D4" s="10" t="s">
        <v>30</v>
      </c>
      <c r="E4" s="11">
        <v>2.86095824187993</v>
      </c>
      <c r="F4" s="12">
        <v>241.42291004346899</v>
      </c>
      <c r="G4" s="13">
        <v>12.020053053288001</v>
      </c>
      <c r="H4" s="12">
        <v>3157.6955448682902</v>
      </c>
      <c r="J4" s="13">
        <v>12.1727046067095</v>
      </c>
      <c r="K4" s="14">
        <v>12.898810726666699</v>
      </c>
      <c r="L4" s="16">
        <v>3.0800141171249802</v>
      </c>
      <c r="M4" s="13">
        <v>7.4821938052437202</v>
      </c>
      <c r="N4" s="13">
        <v>8.1756007375450004</v>
      </c>
      <c r="O4" s="13">
        <v>11.236403435973701</v>
      </c>
      <c r="P4" s="17">
        <v>14.7432039774278</v>
      </c>
      <c r="Q4" s="15">
        <v>11.3943417013556</v>
      </c>
      <c r="R4" s="13">
        <v>13.073567152857001</v>
      </c>
      <c r="S4" s="13">
        <v>15.735944537469701</v>
      </c>
      <c r="U4" s="30"/>
      <c r="V4" s="30"/>
      <c r="W4" s="30"/>
      <c r="X4" s="30"/>
      <c r="Y4" s="30"/>
      <c r="Z4" s="30"/>
      <c r="AA4" s="28"/>
    </row>
    <row r="5" spans="1:27" ht="12" customHeight="1" x14ac:dyDescent="0.2">
      <c r="A5" s="8" t="s">
        <v>47</v>
      </c>
      <c r="B5" s="9" t="s">
        <v>25</v>
      </c>
      <c r="C5" s="9" t="s">
        <v>33</v>
      </c>
      <c r="D5" s="10" t="s">
        <v>31</v>
      </c>
      <c r="E5" s="11">
        <v>2.7352675318431898</v>
      </c>
      <c r="F5" s="12">
        <v>230.81642492678401</v>
      </c>
      <c r="G5" s="13">
        <v>12.559709376934601</v>
      </c>
      <c r="H5" s="12">
        <v>2274.71515930633</v>
      </c>
      <c r="I5" s="6"/>
      <c r="J5" s="13">
        <v>12.013565196697</v>
      </c>
      <c r="K5" s="14">
        <v>12.0255022293632</v>
      </c>
      <c r="L5" s="16">
        <v>3.4193293984476498</v>
      </c>
      <c r="M5" s="13">
        <v>6.3474560085550102</v>
      </c>
      <c r="N5" s="13">
        <v>8.8162678632407605</v>
      </c>
      <c r="O5" s="13">
        <v>10.519210291841899</v>
      </c>
      <c r="P5" s="17">
        <v>14.2526539344016</v>
      </c>
      <c r="Q5" s="15">
        <v>11.791710685249701</v>
      </c>
      <c r="R5" s="13">
        <v>11.4459158755893</v>
      </c>
      <c r="S5" s="13">
        <v>14.201623952078901</v>
      </c>
    </row>
    <row r="6" spans="1:27" ht="12" customHeight="1" x14ac:dyDescent="0.2">
      <c r="A6" s="8"/>
      <c r="B6" s="9"/>
      <c r="C6" s="9"/>
      <c r="D6" s="10"/>
      <c r="E6" s="11"/>
      <c r="F6" s="12"/>
      <c r="G6" s="13"/>
      <c r="H6" s="12"/>
      <c r="I6" s="6"/>
      <c r="J6" s="13"/>
      <c r="K6" s="14"/>
      <c r="L6" s="16"/>
      <c r="M6" s="13"/>
      <c r="N6" s="13"/>
      <c r="O6" s="13"/>
      <c r="P6" s="17"/>
      <c r="Q6" s="15"/>
      <c r="R6" s="13"/>
      <c r="S6" s="13"/>
    </row>
    <row r="7" spans="1:27" ht="12" customHeight="1" x14ac:dyDescent="0.2">
      <c r="A7" s="8" t="s">
        <v>73</v>
      </c>
      <c r="B7" s="9" t="s">
        <v>15</v>
      </c>
      <c r="C7" s="9" t="s">
        <v>32</v>
      </c>
      <c r="D7" s="10" t="s">
        <v>30</v>
      </c>
      <c r="E7" s="11">
        <v>2.31385917148783</v>
      </c>
      <c r="F7" s="12">
        <v>195.255769107275</v>
      </c>
      <c r="G7" s="13">
        <v>11.1469740281059</v>
      </c>
      <c r="H7" s="12">
        <v>2120.5629482844001</v>
      </c>
      <c r="I7" s="6"/>
      <c r="J7" s="13">
        <v>10.5718548492423</v>
      </c>
      <c r="K7" s="14">
        <v>10.825393662685901</v>
      </c>
      <c r="L7" s="16">
        <v>1.8959141291300301</v>
      </c>
      <c r="M7" s="13">
        <v>4.7845987126286698</v>
      </c>
      <c r="N7" s="13">
        <v>6.0992304118174898</v>
      </c>
      <c r="O7" s="13">
        <v>7.0819433347715304</v>
      </c>
      <c r="P7" s="17">
        <v>13.981196819662401</v>
      </c>
      <c r="Q7" s="15">
        <v>11.710127859355801</v>
      </c>
      <c r="R7" s="13">
        <v>10.198362573052099</v>
      </c>
      <c r="S7" s="13">
        <v>8.2974004117679208</v>
      </c>
    </row>
    <row r="8" spans="1:27" ht="12" customHeight="1" x14ac:dyDescent="0.2">
      <c r="A8" s="8" t="s">
        <v>73</v>
      </c>
      <c r="B8" s="9" t="s">
        <v>15</v>
      </c>
      <c r="C8" s="9" t="s">
        <v>45</v>
      </c>
      <c r="D8" s="10" t="s">
        <v>31</v>
      </c>
      <c r="E8" s="11">
        <v>2.0974855945323001</v>
      </c>
      <c r="F8" s="12">
        <v>176.996999257255</v>
      </c>
      <c r="G8" s="13">
        <v>10.710268515297701</v>
      </c>
      <c r="H8" s="12">
        <v>1597.62446309032</v>
      </c>
      <c r="I8" s="6"/>
      <c r="J8" s="13">
        <v>11.5876691426168</v>
      </c>
      <c r="K8" s="14">
        <v>10.794951002230199</v>
      </c>
      <c r="L8" s="16">
        <v>2.3314196245724501</v>
      </c>
      <c r="M8" s="13">
        <v>4.5875819255651802</v>
      </c>
      <c r="N8" s="13">
        <v>6.4252258504886699</v>
      </c>
      <c r="O8" s="13">
        <v>5.1479691080362198</v>
      </c>
      <c r="P8" s="17">
        <v>15.4875496305142</v>
      </c>
      <c r="Q8" s="15">
        <v>12.066423927253499</v>
      </c>
      <c r="R8" s="13">
        <v>10.3725584599547</v>
      </c>
      <c r="S8" s="13">
        <v>9.4507253042593309</v>
      </c>
    </row>
    <row r="10" spans="1:27" ht="12.75" customHeight="1" x14ac:dyDescent="0.2">
      <c r="A10" s="5" t="s">
        <v>74</v>
      </c>
    </row>
    <row r="11" spans="1:27" ht="12.75" customHeight="1" x14ac:dyDescent="0.2">
      <c r="A11" s="29" t="str">
        <f>A4</f>
        <v>OVM 1. část</v>
      </c>
      <c r="J11" s="29" t="str">
        <f>A7</f>
        <v>Partie</v>
      </c>
    </row>
    <row r="12" spans="1:27" ht="12.75" customHeight="1" x14ac:dyDescent="0.2">
      <c r="A12" s="7"/>
      <c r="U12" s="25" t="s">
        <v>35</v>
      </c>
      <c r="V12" s="26">
        <f>S4</f>
        <v>15.735944537469701</v>
      </c>
      <c r="W12" s="26">
        <f>S5</f>
        <v>14.201623952078901</v>
      </c>
      <c r="X12" s="25" t="s">
        <v>35</v>
      </c>
      <c r="Y12" s="26">
        <f>S7</f>
        <v>8.2974004117679208</v>
      </c>
      <c r="Z12" s="26">
        <f>S8</f>
        <v>9.4507253042593309</v>
      </c>
    </row>
    <row r="13" spans="1:27" ht="12.75" customHeight="1" x14ac:dyDescent="0.2">
      <c r="U13" s="25" t="s">
        <v>34</v>
      </c>
      <c r="V13" s="26">
        <f>R4</f>
        <v>13.073567152857001</v>
      </c>
      <c r="W13" s="26">
        <f>R5</f>
        <v>11.4459158755893</v>
      </c>
      <c r="X13" s="25" t="s">
        <v>34</v>
      </c>
      <c r="Y13" s="26">
        <f>R7</f>
        <v>10.198362573052099</v>
      </c>
      <c r="Z13" s="26">
        <f>R8</f>
        <v>10.3725584599547</v>
      </c>
    </row>
    <row r="14" spans="1:27" ht="12.75" customHeight="1" x14ac:dyDescent="0.2">
      <c r="U14" s="25" t="s">
        <v>21</v>
      </c>
      <c r="V14" s="26">
        <f>Q4</f>
        <v>11.3943417013556</v>
      </c>
      <c r="W14" s="26">
        <f>Q5</f>
        <v>11.791710685249701</v>
      </c>
      <c r="X14" s="25" t="s">
        <v>21</v>
      </c>
      <c r="Y14" s="26">
        <f>Q7</f>
        <v>11.710127859355801</v>
      </c>
      <c r="Z14" s="26">
        <f>Q8</f>
        <v>12.066423927253499</v>
      </c>
    </row>
    <row r="15" spans="1:27" ht="12.75" customHeight="1" x14ac:dyDescent="0.2">
      <c r="U15" s="25" t="s">
        <v>20</v>
      </c>
      <c r="V15" s="26">
        <f>P4</f>
        <v>14.7432039774278</v>
      </c>
      <c r="W15" s="26">
        <f>P5</f>
        <v>14.2526539344016</v>
      </c>
      <c r="X15" s="25" t="s">
        <v>20</v>
      </c>
      <c r="Y15" s="26">
        <f>P7</f>
        <v>13.981196819662401</v>
      </c>
      <c r="Z15" s="26">
        <f>P8</f>
        <v>15.4875496305142</v>
      </c>
    </row>
    <row r="16" spans="1:27" ht="12.75" customHeight="1" x14ac:dyDescent="0.2">
      <c r="U16" s="25" t="s">
        <v>19</v>
      </c>
      <c r="V16" s="26">
        <f>O4</f>
        <v>11.236403435973701</v>
      </c>
      <c r="W16" s="26">
        <f>O5</f>
        <v>10.519210291841899</v>
      </c>
      <c r="X16" s="25" t="s">
        <v>19</v>
      </c>
      <c r="Y16" s="26">
        <f>O7</f>
        <v>7.0819433347715304</v>
      </c>
      <c r="Z16" s="26">
        <f>O8</f>
        <v>5.1479691080362198</v>
      </c>
    </row>
    <row r="17" spans="21:26" ht="12.75" customHeight="1" x14ac:dyDescent="0.2">
      <c r="U17" s="25" t="s">
        <v>18</v>
      </c>
      <c r="V17" s="26">
        <f>N4</f>
        <v>8.1756007375450004</v>
      </c>
      <c r="W17" s="26">
        <f>N5</f>
        <v>8.8162678632407605</v>
      </c>
      <c r="X17" s="25" t="s">
        <v>18</v>
      </c>
      <c r="Y17" s="26">
        <f>N7</f>
        <v>6.0992304118174898</v>
      </c>
      <c r="Z17" s="26">
        <f>N8</f>
        <v>6.4252258504886699</v>
      </c>
    </row>
    <row r="18" spans="21:26" ht="12.75" customHeight="1" x14ac:dyDescent="0.2">
      <c r="U18" s="25" t="s">
        <v>17</v>
      </c>
      <c r="V18" s="26">
        <f>M4</f>
        <v>7.4821938052437202</v>
      </c>
      <c r="W18" s="26">
        <f>M5</f>
        <v>6.3474560085550102</v>
      </c>
      <c r="X18" s="25" t="s">
        <v>17</v>
      </c>
      <c r="Y18" s="26">
        <f>M7</f>
        <v>4.7845987126286698</v>
      </c>
      <c r="Z18" s="26">
        <f>M8</f>
        <v>4.5875819255651802</v>
      </c>
    </row>
    <row r="19" spans="21:26" ht="12.75" customHeight="1" x14ac:dyDescent="0.2">
      <c r="U19" s="25" t="s">
        <v>8</v>
      </c>
      <c r="V19" s="26">
        <f>L4</f>
        <v>3.0800141171249802</v>
      </c>
      <c r="W19" s="26">
        <f>L5</f>
        <v>3.4193293984476498</v>
      </c>
      <c r="X19" s="25" t="s">
        <v>8</v>
      </c>
      <c r="Y19" s="26">
        <f>L7</f>
        <v>1.8959141291300301</v>
      </c>
      <c r="Z19" s="26">
        <f>L8</f>
        <v>2.3314196245724501</v>
      </c>
    </row>
    <row r="20" spans="21:26" ht="12.75" customHeight="1" x14ac:dyDescent="0.2">
      <c r="U20" s="25" t="s">
        <v>10</v>
      </c>
      <c r="V20" s="26">
        <f>K4</f>
        <v>12.898810726666699</v>
      </c>
      <c r="W20" s="26">
        <f>K5</f>
        <v>12.0255022293632</v>
      </c>
      <c r="X20" s="25" t="s">
        <v>10</v>
      </c>
      <c r="Y20" s="26">
        <f>K7</f>
        <v>10.825393662685901</v>
      </c>
      <c r="Z20" s="26">
        <f>K8</f>
        <v>10.794951002230199</v>
      </c>
    </row>
    <row r="21" spans="21:26" ht="12.75" customHeight="1" x14ac:dyDescent="0.2">
      <c r="U21" s="25" t="s">
        <v>9</v>
      </c>
      <c r="V21" s="26">
        <f>J4</f>
        <v>12.1727046067095</v>
      </c>
      <c r="W21" s="26">
        <f>J5</f>
        <v>12.013565196697</v>
      </c>
      <c r="X21" s="25" t="s">
        <v>9</v>
      </c>
      <c r="Y21" s="26">
        <f>J7</f>
        <v>10.5718548492423</v>
      </c>
      <c r="Z21" s="26">
        <f>J8</f>
        <v>11.5876691426168</v>
      </c>
    </row>
    <row r="26" spans="21:26" ht="12.75" customHeight="1" x14ac:dyDescent="0.2">
      <c r="U26" s="26"/>
      <c r="V26" s="26"/>
      <c r="X26" s="26"/>
      <c r="Y26" s="26"/>
    </row>
    <row r="27" spans="21:26" ht="12.75" customHeight="1" x14ac:dyDescent="0.2">
      <c r="U27" s="26"/>
      <c r="V27" s="26"/>
      <c r="X27" s="26"/>
      <c r="Y27" s="26"/>
    </row>
    <row r="28" spans="21:26" ht="12.75" customHeight="1" x14ac:dyDescent="0.2">
      <c r="U28" s="26"/>
      <c r="V28" s="26"/>
      <c r="X28" s="26"/>
      <c r="Y28" s="26"/>
    </row>
    <row r="29" spans="21:26" ht="12.75" customHeight="1" x14ac:dyDescent="0.2">
      <c r="U29" s="26"/>
      <c r="V29" s="26"/>
      <c r="X29" s="26"/>
      <c r="Y29" s="26"/>
    </row>
    <row r="30" spans="21:26" ht="12.75" customHeight="1" x14ac:dyDescent="0.2">
      <c r="U30" s="26"/>
      <c r="V30" s="26"/>
      <c r="X30" s="26"/>
      <c r="Y30" s="26"/>
    </row>
    <row r="31" spans="21:26" ht="12.75" customHeight="1" x14ac:dyDescent="0.2">
      <c r="U31" s="26"/>
      <c r="V31" s="26"/>
      <c r="X31" s="26"/>
      <c r="Y31" s="26"/>
    </row>
    <row r="32" spans="21:26" ht="12.75" customHeight="1" x14ac:dyDescent="0.2">
      <c r="U32" s="26"/>
      <c r="V32" s="26"/>
      <c r="X32" s="26"/>
      <c r="Y32" s="26"/>
    </row>
    <row r="33" spans="21:25" ht="12.75" customHeight="1" x14ac:dyDescent="0.2">
      <c r="U33" s="26"/>
      <c r="V33" s="26"/>
      <c r="X33" s="26"/>
      <c r="Y33" s="26"/>
    </row>
    <row r="34" spans="21:25" ht="12.75" customHeight="1" x14ac:dyDescent="0.2">
      <c r="U34" s="26"/>
      <c r="V34" s="26"/>
      <c r="X34" s="26"/>
      <c r="Y34" s="26"/>
    </row>
    <row r="35" spans="21:25" ht="12.75" customHeight="1" x14ac:dyDescent="0.2">
      <c r="U35" s="26"/>
      <c r="V35" s="26"/>
      <c r="X35" s="26"/>
      <c r="Y35" s="26"/>
    </row>
  </sheetData>
  <mergeCells count="9">
    <mergeCell ref="J1:S1"/>
    <mergeCell ref="J2:K2"/>
    <mergeCell ref="L2:P2"/>
    <mergeCell ref="Q2:S2"/>
    <mergeCell ref="A1:A3"/>
    <mergeCell ref="B1:B3"/>
    <mergeCell ref="C1:C3"/>
    <mergeCell ref="D1:D3"/>
    <mergeCell ref="E1:H1"/>
  </mergeCells>
  <pageMargins left="0.74803149606299213" right="0.74803149606299213" top="0.59055118110236227" bottom="0.59055118110236227" header="0.51181102362204722" footer="0.51181102362204722"/>
  <pageSetup paperSize="9" firstPageNumber="429496729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outlinePr summaryBelow="0" summaryRight="0"/>
  </sheetPr>
  <dimension ref="A1:AA35"/>
  <sheetViews>
    <sheetView workbookViewId="0">
      <selection activeCell="A10" sqref="A10"/>
    </sheetView>
  </sheetViews>
  <sheetFormatPr defaultRowHeight="12.75" customHeight="1" x14ac:dyDescent="0.2"/>
  <cols>
    <col min="1" max="1" width="21.28515625" customWidth="1"/>
    <col min="2" max="2" width="9.7109375" customWidth="1"/>
    <col min="3" max="3" width="7.42578125" style="4" customWidth="1"/>
    <col min="4" max="5" width="9.7109375" style="4" customWidth="1"/>
    <col min="6" max="8" width="9.7109375" customWidth="1"/>
    <col min="9" max="9" width="3.7109375" customWidth="1"/>
    <col min="21" max="26" width="9.140625" style="25"/>
    <col min="27" max="27" width="9.140625" style="27"/>
  </cols>
  <sheetData>
    <row r="1" spans="1:27" ht="12" customHeight="1" x14ac:dyDescent="0.2">
      <c r="A1" s="99" t="s">
        <v>5</v>
      </c>
      <c r="B1" s="99" t="s">
        <v>7</v>
      </c>
      <c r="C1" s="99" t="s">
        <v>11</v>
      </c>
      <c r="D1" s="99" t="s">
        <v>12</v>
      </c>
      <c r="E1" s="102" t="s">
        <v>3</v>
      </c>
      <c r="F1" s="103"/>
      <c r="G1" s="103"/>
      <c r="H1" s="104"/>
      <c r="J1" s="105" t="s">
        <v>16</v>
      </c>
      <c r="K1" s="106"/>
      <c r="L1" s="106"/>
      <c r="M1" s="106"/>
      <c r="N1" s="106"/>
      <c r="O1" s="106"/>
      <c r="P1" s="106"/>
      <c r="Q1" s="106"/>
      <c r="R1" s="106"/>
      <c r="S1" s="106"/>
    </row>
    <row r="2" spans="1:27" ht="12" customHeight="1" x14ac:dyDescent="0.2">
      <c r="A2" s="100"/>
      <c r="B2" s="100"/>
      <c r="C2" s="100"/>
      <c r="D2" s="100"/>
      <c r="E2" s="1" t="s">
        <v>0</v>
      </c>
      <c r="F2" s="1" t="s">
        <v>0</v>
      </c>
      <c r="G2" s="2" t="s">
        <v>1</v>
      </c>
      <c r="H2" s="1" t="s">
        <v>4</v>
      </c>
      <c r="J2" s="107" t="s">
        <v>22</v>
      </c>
      <c r="K2" s="108"/>
      <c r="L2" s="109" t="s">
        <v>23</v>
      </c>
      <c r="M2" s="110"/>
      <c r="N2" s="110"/>
      <c r="O2" s="110"/>
      <c r="P2" s="111"/>
      <c r="Q2" s="112" t="s">
        <v>24</v>
      </c>
      <c r="R2" s="113"/>
      <c r="S2" s="114"/>
    </row>
    <row r="3" spans="1:27" ht="12" customHeight="1" x14ac:dyDescent="0.2">
      <c r="A3" s="101"/>
      <c r="B3" s="101"/>
      <c r="C3" s="101"/>
      <c r="D3" s="101"/>
      <c r="E3" s="3" t="s">
        <v>2</v>
      </c>
      <c r="F3" s="3" t="s">
        <v>6</v>
      </c>
      <c r="G3" s="3" t="s">
        <v>2</v>
      </c>
      <c r="H3" s="3" t="s">
        <v>6</v>
      </c>
      <c r="J3" s="18" t="s">
        <v>9</v>
      </c>
      <c r="K3" s="19" t="s">
        <v>10</v>
      </c>
      <c r="L3" s="20" t="s">
        <v>8</v>
      </c>
      <c r="M3" s="21" t="s">
        <v>17</v>
      </c>
      <c r="N3" s="21" t="s">
        <v>18</v>
      </c>
      <c r="O3" s="21" t="s">
        <v>19</v>
      </c>
      <c r="P3" s="22" t="s">
        <v>20</v>
      </c>
      <c r="Q3" s="23" t="s">
        <v>21</v>
      </c>
      <c r="R3" s="24" t="s">
        <v>34</v>
      </c>
      <c r="S3" s="24" t="s">
        <v>35</v>
      </c>
    </row>
    <row r="4" spans="1:27" s="6" customFormat="1" ht="12" customHeight="1" x14ac:dyDescent="0.2">
      <c r="A4" s="8" t="s">
        <v>48</v>
      </c>
      <c r="B4" s="9" t="s">
        <v>25</v>
      </c>
      <c r="C4" s="9" t="s">
        <v>50</v>
      </c>
      <c r="D4" s="10" t="s">
        <v>30</v>
      </c>
      <c r="E4" s="11">
        <v>4.0006517493191298</v>
      </c>
      <c r="F4" s="12">
        <v>337.596318299009</v>
      </c>
      <c r="G4" s="13">
        <v>13.8733365822251</v>
      </c>
      <c r="H4" s="12">
        <v>4137.1440761063404</v>
      </c>
      <c r="J4" s="13">
        <v>14.283515409781399</v>
      </c>
      <c r="K4" s="14">
        <v>13.5189800908378</v>
      </c>
      <c r="L4" s="16">
        <v>4.35830020981044</v>
      </c>
      <c r="M4" s="13">
        <v>4.8540377549730698</v>
      </c>
      <c r="N4" s="13">
        <v>8.2586056036441793</v>
      </c>
      <c r="O4" s="13">
        <v>11.662071541371599</v>
      </c>
      <c r="P4" s="17">
        <v>16.572720781257601</v>
      </c>
      <c r="Q4" s="15">
        <v>12.3810342209878</v>
      </c>
      <c r="R4" s="13">
        <v>14.904795063930401</v>
      </c>
      <c r="S4" s="13">
        <v>17.043221925551599</v>
      </c>
      <c r="U4" s="30"/>
      <c r="V4" s="30"/>
      <c r="W4" s="30"/>
      <c r="X4" s="30"/>
      <c r="Y4" s="30"/>
      <c r="Z4" s="30"/>
      <c r="AA4" s="28"/>
    </row>
    <row r="5" spans="1:27" ht="12" customHeight="1" x14ac:dyDescent="0.2">
      <c r="A5" s="8" t="s">
        <v>48</v>
      </c>
      <c r="B5" s="9" t="s">
        <v>25</v>
      </c>
      <c r="C5" s="9" t="s">
        <v>51</v>
      </c>
      <c r="D5" s="10" t="s">
        <v>31</v>
      </c>
      <c r="E5" s="11">
        <v>3.8845826274234199</v>
      </c>
      <c r="F5" s="12">
        <v>327.80176423643297</v>
      </c>
      <c r="G5" s="13">
        <v>13.8393813603279</v>
      </c>
      <c r="H5" s="12">
        <v>3191.7586571967399</v>
      </c>
      <c r="I5" s="6"/>
      <c r="J5" s="13">
        <v>14.8592923776981</v>
      </c>
      <c r="K5" s="14">
        <v>13.1881275399475</v>
      </c>
      <c r="L5" s="16">
        <v>4.0494545375945501</v>
      </c>
      <c r="M5" s="13">
        <v>3.62131741435355</v>
      </c>
      <c r="N5" s="13">
        <v>8.1358202873941696</v>
      </c>
      <c r="O5" s="13">
        <v>11.6757243164886</v>
      </c>
      <c r="P5" s="17">
        <v>17.040531471518602</v>
      </c>
      <c r="Q5" s="15">
        <v>12.794797844467</v>
      </c>
      <c r="R5" s="13">
        <v>15.081238242019401</v>
      </c>
      <c r="S5" s="13">
        <v>15.2448796674433</v>
      </c>
    </row>
    <row r="6" spans="1:27" ht="12" customHeight="1" x14ac:dyDescent="0.2">
      <c r="A6" s="8"/>
      <c r="B6" s="9"/>
      <c r="C6" s="9"/>
      <c r="D6" s="10"/>
      <c r="E6" s="11"/>
      <c r="F6" s="12"/>
      <c r="G6" s="13"/>
      <c r="H6" s="12"/>
      <c r="I6" s="6"/>
      <c r="J6" s="13"/>
      <c r="K6" s="14"/>
      <c r="L6" s="16"/>
      <c r="M6" s="13"/>
      <c r="N6" s="13"/>
      <c r="O6" s="13"/>
      <c r="P6" s="17"/>
      <c r="Q6" s="15"/>
      <c r="R6" s="13"/>
      <c r="S6" s="13"/>
    </row>
    <row r="7" spans="1:27" ht="12" customHeight="1" x14ac:dyDescent="0.2">
      <c r="A7" s="8" t="s">
        <v>49</v>
      </c>
      <c r="B7" s="9" t="s">
        <v>14</v>
      </c>
      <c r="C7" s="9" t="s">
        <v>52</v>
      </c>
      <c r="D7" s="10" t="s">
        <v>30</v>
      </c>
      <c r="E7" s="11">
        <v>7.3921492419954298</v>
      </c>
      <c r="F7" s="12">
        <v>623.78896094849597</v>
      </c>
      <c r="G7" s="13">
        <v>26.704421030588001</v>
      </c>
      <c r="H7" s="12">
        <v>4816.4269745527899</v>
      </c>
      <c r="I7" s="6"/>
      <c r="J7" s="13">
        <v>23.422969993785198</v>
      </c>
      <c r="K7" s="14">
        <v>27.712247004580998</v>
      </c>
      <c r="L7" s="16">
        <v>17.384699369075999</v>
      </c>
      <c r="M7" s="13">
        <v>28.802836594715199</v>
      </c>
      <c r="N7" s="13">
        <v>27.6363820213206</v>
      </c>
      <c r="O7" s="13">
        <v>26.907676782038301</v>
      </c>
      <c r="P7" s="17">
        <v>24.966509741853599</v>
      </c>
      <c r="Q7" s="15">
        <v>24.333005781169199</v>
      </c>
      <c r="R7" s="13">
        <v>26.810657692395001</v>
      </c>
      <c r="S7" s="13">
        <v>30.083496368188101</v>
      </c>
    </row>
    <row r="8" spans="1:27" ht="12" customHeight="1" x14ac:dyDescent="0.2">
      <c r="A8" s="8" t="s">
        <v>49</v>
      </c>
      <c r="B8" s="9" t="s">
        <v>14</v>
      </c>
      <c r="C8" s="9" t="s">
        <v>51</v>
      </c>
      <c r="D8" s="10" t="s">
        <v>31</v>
      </c>
      <c r="E8" s="11">
        <v>6.7035447541011797</v>
      </c>
      <c r="F8" s="12">
        <v>565.680797046458</v>
      </c>
      <c r="G8" s="13">
        <v>25.9001611618149</v>
      </c>
      <c r="H8" s="12">
        <v>4175.5122687659996</v>
      </c>
      <c r="I8" s="6"/>
      <c r="J8" s="13">
        <v>24.340585587434902</v>
      </c>
      <c r="K8" s="14">
        <v>28.377707637388799</v>
      </c>
      <c r="L8" s="16">
        <v>18.567446204495699</v>
      </c>
      <c r="M8" s="13">
        <v>30.801189678606001</v>
      </c>
      <c r="N8" s="13">
        <v>28.506925393793001</v>
      </c>
      <c r="O8" s="13">
        <v>29.490100363421899</v>
      </c>
      <c r="P8" s="17">
        <v>25.005876644557599</v>
      </c>
      <c r="Q8" s="15">
        <v>25.173433192177601</v>
      </c>
      <c r="R8" s="13">
        <v>28.165917029981198</v>
      </c>
      <c r="S8" s="13">
        <v>29.340387846307902</v>
      </c>
    </row>
    <row r="10" spans="1:27" ht="12.75" customHeight="1" x14ac:dyDescent="0.2">
      <c r="A10" s="5" t="s">
        <v>74</v>
      </c>
    </row>
    <row r="11" spans="1:27" ht="12.75" customHeight="1" x14ac:dyDescent="0.2">
      <c r="A11" s="29" t="str">
        <f>A4</f>
        <v>Události v regionech</v>
      </c>
      <c r="J11" s="29" t="str">
        <f>A7</f>
        <v>Na lovu</v>
      </c>
    </row>
    <row r="12" spans="1:27" ht="12.75" customHeight="1" x14ac:dyDescent="0.2">
      <c r="A12" s="7"/>
      <c r="U12" s="25" t="s">
        <v>35</v>
      </c>
      <c r="V12" s="26">
        <f>S4</f>
        <v>17.043221925551599</v>
      </c>
      <c r="W12" s="26">
        <f>S5</f>
        <v>15.2448796674433</v>
      </c>
      <c r="X12" s="25" t="s">
        <v>35</v>
      </c>
      <c r="Y12" s="26">
        <f>S7</f>
        <v>30.083496368188101</v>
      </c>
      <c r="Z12" s="26">
        <f>S8</f>
        <v>29.340387846307902</v>
      </c>
    </row>
    <row r="13" spans="1:27" ht="12.75" customHeight="1" x14ac:dyDescent="0.2">
      <c r="U13" s="25" t="s">
        <v>34</v>
      </c>
      <c r="V13" s="26">
        <f>R4</f>
        <v>14.904795063930401</v>
      </c>
      <c r="W13" s="26">
        <f>R5</f>
        <v>15.081238242019401</v>
      </c>
      <c r="X13" s="25" t="s">
        <v>34</v>
      </c>
      <c r="Y13" s="26">
        <f>R7</f>
        <v>26.810657692395001</v>
      </c>
      <c r="Z13" s="26">
        <f>R8</f>
        <v>28.165917029981198</v>
      </c>
    </row>
    <row r="14" spans="1:27" ht="12.75" customHeight="1" x14ac:dyDescent="0.2">
      <c r="U14" s="25" t="s">
        <v>21</v>
      </c>
      <c r="V14" s="26">
        <f>Q4</f>
        <v>12.3810342209878</v>
      </c>
      <c r="W14" s="26">
        <f>Q5</f>
        <v>12.794797844467</v>
      </c>
      <c r="X14" s="25" t="s">
        <v>21</v>
      </c>
      <c r="Y14" s="26">
        <f>Q7</f>
        <v>24.333005781169199</v>
      </c>
      <c r="Z14" s="26">
        <f>Q8</f>
        <v>25.173433192177601</v>
      </c>
    </row>
    <row r="15" spans="1:27" ht="12.75" customHeight="1" x14ac:dyDescent="0.2">
      <c r="U15" s="25" t="s">
        <v>20</v>
      </c>
      <c r="V15" s="26">
        <f>P4</f>
        <v>16.572720781257601</v>
      </c>
      <c r="W15" s="26">
        <f>P5</f>
        <v>17.040531471518602</v>
      </c>
      <c r="X15" s="25" t="s">
        <v>20</v>
      </c>
      <c r="Y15" s="26">
        <f>P7</f>
        <v>24.966509741853599</v>
      </c>
      <c r="Z15" s="26">
        <f>P8</f>
        <v>25.005876644557599</v>
      </c>
    </row>
    <row r="16" spans="1:27" ht="12.75" customHeight="1" x14ac:dyDescent="0.2">
      <c r="U16" s="25" t="s">
        <v>19</v>
      </c>
      <c r="V16" s="26">
        <f>O4</f>
        <v>11.662071541371599</v>
      </c>
      <c r="W16" s="26">
        <f>O5</f>
        <v>11.6757243164886</v>
      </c>
      <c r="X16" s="25" t="s">
        <v>19</v>
      </c>
      <c r="Y16" s="26">
        <f>O7</f>
        <v>26.907676782038301</v>
      </c>
      <c r="Z16" s="26">
        <f>O8</f>
        <v>29.490100363421899</v>
      </c>
    </row>
    <row r="17" spans="21:26" ht="12.75" customHeight="1" x14ac:dyDescent="0.2">
      <c r="U17" s="25" t="s">
        <v>18</v>
      </c>
      <c r="V17" s="26">
        <f>N4</f>
        <v>8.2586056036441793</v>
      </c>
      <c r="W17" s="26">
        <f>N5</f>
        <v>8.1358202873941696</v>
      </c>
      <c r="X17" s="25" t="s">
        <v>18</v>
      </c>
      <c r="Y17" s="26">
        <f>N7</f>
        <v>27.6363820213206</v>
      </c>
      <c r="Z17" s="26">
        <f>N8</f>
        <v>28.506925393793001</v>
      </c>
    </row>
    <row r="18" spans="21:26" ht="12.75" customHeight="1" x14ac:dyDescent="0.2">
      <c r="U18" s="25" t="s">
        <v>17</v>
      </c>
      <c r="V18" s="26">
        <f>M4</f>
        <v>4.8540377549730698</v>
      </c>
      <c r="W18" s="26">
        <f>M5</f>
        <v>3.62131741435355</v>
      </c>
      <c r="X18" s="25" t="s">
        <v>17</v>
      </c>
      <c r="Y18" s="26">
        <f>M7</f>
        <v>28.802836594715199</v>
      </c>
      <c r="Z18" s="26">
        <f>M8</f>
        <v>30.801189678606001</v>
      </c>
    </row>
    <row r="19" spans="21:26" ht="12.75" customHeight="1" x14ac:dyDescent="0.2">
      <c r="U19" s="25" t="s">
        <v>8</v>
      </c>
      <c r="V19" s="26">
        <f>L4</f>
        <v>4.35830020981044</v>
      </c>
      <c r="W19" s="26">
        <f>L5</f>
        <v>4.0494545375945501</v>
      </c>
      <c r="X19" s="25" t="s">
        <v>8</v>
      </c>
      <c r="Y19" s="26">
        <f>L7</f>
        <v>17.384699369075999</v>
      </c>
      <c r="Z19" s="26">
        <f>L8</f>
        <v>18.567446204495699</v>
      </c>
    </row>
    <row r="20" spans="21:26" ht="12.75" customHeight="1" x14ac:dyDescent="0.2">
      <c r="U20" s="25" t="s">
        <v>10</v>
      </c>
      <c r="V20" s="26">
        <f>K4</f>
        <v>13.5189800908378</v>
      </c>
      <c r="W20" s="26">
        <f>K5</f>
        <v>13.1881275399475</v>
      </c>
      <c r="X20" s="25" t="s">
        <v>10</v>
      </c>
      <c r="Y20" s="26">
        <f>K7</f>
        <v>27.712247004580998</v>
      </c>
      <c r="Z20" s="26">
        <f>K8</f>
        <v>28.377707637388799</v>
      </c>
    </row>
    <row r="21" spans="21:26" ht="12.75" customHeight="1" x14ac:dyDescent="0.2">
      <c r="U21" s="25" t="s">
        <v>9</v>
      </c>
      <c r="V21" s="26">
        <f>J4</f>
        <v>14.283515409781399</v>
      </c>
      <c r="W21" s="26">
        <f>J5</f>
        <v>14.8592923776981</v>
      </c>
      <c r="X21" s="25" t="s">
        <v>9</v>
      </c>
      <c r="Y21" s="26">
        <f>J7</f>
        <v>23.422969993785198</v>
      </c>
      <c r="Z21" s="26">
        <f>J8</f>
        <v>24.340585587434902</v>
      </c>
    </row>
    <row r="26" spans="21:26" ht="12.75" customHeight="1" x14ac:dyDescent="0.2">
      <c r="U26" s="26"/>
      <c r="V26" s="26"/>
      <c r="X26" s="26"/>
      <c r="Y26" s="26"/>
    </row>
    <row r="27" spans="21:26" ht="12.75" customHeight="1" x14ac:dyDescent="0.2">
      <c r="U27" s="26"/>
      <c r="V27" s="26"/>
      <c r="X27" s="26"/>
      <c r="Y27" s="26"/>
    </row>
    <row r="28" spans="21:26" ht="12.75" customHeight="1" x14ac:dyDescent="0.2">
      <c r="U28" s="26"/>
      <c r="V28" s="26"/>
      <c r="X28" s="26"/>
      <c r="Y28" s="26"/>
    </row>
    <row r="29" spans="21:26" ht="12.75" customHeight="1" x14ac:dyDescent="0.2">
      <c r="U29" s="26"/>
      <c r="V29" s="26"/>
      <c r="X29" s="26"/>
      <c r="Y29" s="26"/>
    </row>
    <row r="30" spans="21:26" ht="12.75" customHeight="1" x14ac:dyDescent="0.2">
      <c r="U30" s="26"/>
      <c r="V30" s="26"/>
      <c r="X30" s="26"/>
      <c r="Y30" s="26"/>
    </row>
    <row r="31" spans="21:26" ht="12.75" customHeight="1" x14ac:dyDescent="0.2">
      <c r="U31" s="26"/>
      <c r="V31" s="26"/>
      <c r="X31" s="26"/>
      <c r="Y31" s="26"/>
    </row>
    <row r="32" spans="21:26" ht="12.75" customHeight="1" x14ac:dyDescent="0.2">
      <c r="U32" s="26"/>
      <c r="V32" s="26"/>
      <c r="X32" s="26"/>
      <c r="Y32" s="26"/>
    </row>
    <row r="33" spans="21:25" ht="12.75" customHeight="1" x14ac:dyDescent="0.2">
      <c r="U33" s="26"/>
      <c r="V33" s="26"/>
      <c r="X33" s="26"/>
      <c r="Y33" s="26"/>
    </row>
    <row r="34" spans="21:25" ht="12.75" customHeight="1" x14ac:dyDescent="0.2">
      <c r="U34" s="26"/>
      <c r="V34" s="26"/>
      <c r="X34" s="26"/>
      <c r="Y34" s="26"/>
    </row>
    <row r="35" spans="21:25" ht="12.75" customHeight="1" x14ac:dyDescent="0.2">
      <c r="U35" s="26"/>
      <c r="V35" s="26"/>
      <c r="X35" s="26"/>
      <c r="Y35" s="26"/>
    </row>
  </sheetData>
  <mergeCells count="9">
    <mergeCell ref="J1:S1"/>
    <mergeCell ref="J2:K2"/>
    <mergeCell ref="L2:P2"/>
    <mergeCell ref="Q2:S2"/>
    <mergeCell ref="A1:A3"/>
    <mergeCell ref="B1:B3"/>
    <mergeCell ref="C1:C3"/>
    <mergeCell ref="D1:D3"/>
    <mergeCell ref="E1:H1"/>
  </mergeCells>
  <pageMargins left="0.74803149606299213" right="0.74803149606299213" top="0.59055118110236227" bottom="0.59055118110236227" header="0.51181102362204722" footer="0.51181102362204722"/>
  <pageSetup paperSize="9" firstPageNumber="42949672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outlinePr summaryBelow="0" summaryRight="0"/>
  </sheetPr>
  <dimension ref="A1:AA35"/>
  <sheetViews>
    <sheetView workbookViewId="0">
      <selection activeCell="A9" sqref="A9"/>
    </sheetView>
  </sheetViews>
  <sheetFormatPr defaultRowHeight="12.75" customHeight="1" x14ac:dyDescent="0.2"/>
  <cols>
    <col min="1" max="1" width="21.28515625" customWidth="1"/>
    <col min="2" max="2" width="9.7109375" customWidth="1"/>
    <col min="3" max="3" width="7.42578125" style="4" customWidth="1"/>
    <col min="4" max="5" width="9.7109375" style="4" customWidth="1"/>
    <col min="6" max="8" width="9.7109375" customWidth="1"/>
    <col min="9" max="9" width="3.7109375" customWidth="1"/>
    <col min="21" max="26" width="9.140625" style="25"/>
    <col min="27" max="27" width="9.140625" style="27"/>
  </cols>
  <sheetData>
    <row r="1" spans="1:27" ht="12" customHeight="1" x14ac:dyDescent="0.2">
      <c r="A1" s="99" t="s">
        <v>5</v>
      </c>
      <c r="B1" s="99" t="s">
        <v>7</v>
      </c>
      <c r="C1" s="99" t="s">
        <v>11</v>
      </c>
      <c r="D1" s="99" t="s">
        <v>12</v>
      </c>
      <c r="E1" s="102" t="s">
        <v>3</v>
      </c>
      <c r="F1" s="103"/>
      <c r="G1" s="103"/>
      <c r="H1" s="104"/>
      <c r="J1" s="105" t="s">
        <v>16</v>
      </c>
      <c r="K1" s="106"/>
      <c r="L1" s="106"/>
      <c r="M1" s="106"/>
      <c r="N1" s="106"/>
      <c r="O1" s="106"/>
      <c r="P1" s="106"/>
      <c r="Q1" s="106"/>
      <c r="R1" s="106"/>
      <c r="S1" s="106"/>
    </row>
    <row r="2" spans="1:27" ht="12" customHeight="1" x14ac:dyDescent="0.2">
      <c r="A2" s="100"/>
      <c r="B2" s="100"/>
      <c r="C2" s="100"/>
      <c r="D2" s="100"/>
      <c r="E2" s="1" t="s">
        <v>0</v>
      </c>
      <c r="F2" s="1" t="s">
        <v>0</v>
      </c>
      <c r="G2" s="2" t="s">
        <v>1</v>
      </c>
      <c r="H2" s="1" t="s">
        <v>4</v>
      </c>
      <c r="J2" s="107" t="s">
        <v>22</v>
      </c>
      <c r="K2" s="108"/>
      <c r="L2" s="109" t="s">
        <v>23</v>
      </c>
      <c r="M2" s="110"/>
      <c r="N2" s="110"/>
      <c r="O2" s="110"/>
      <c r="P2" s="111"/>
      <c r="Q2" s="112" t="s">
        <v>24</v>
      </c>
      <c r="R2" s="113"/>
      <c r="S2" s="114"/>
    </row>
    <row r="3" spans="1:27" ht="12" customHeight="1" x14ac:dyDescent="0.2">
      <c r="A3" s="101"/>
      <c r="B3" s="101"/>
      <c r="C3" s="101"/>
      <c r="D3" s="101"/>
      <c r="E3" s="3" t="s">
        <v>2</v>
      </c>
      <c r="F3" s="3" t="s">
        <v>6</v>
      </c>
      <c r="G3" s="3" t="s">
        <v>2</v>
      </c>
      <c r="H3" s="3" t="s">
        <v>6</v>
      </c>
      <c r="J3" s="18" t="s">
        <v>9</v>
      </c>
      <c r="K3" s="19" t="s">
        <v>10</v>
      </c>
      <c r="L3" s="20" t="s">
        <v>8</v>
      </c>
      <c r="M3" s="21" t="s">
        <v>17</v>
      </c>
      <c r="N3" s="21" t="s">
        <v>18</v>
      </c>
      <c r="O3" s="21" t="s">
        <v>19</v>
      </c>
      <c r="P3" s="22" t="s">
        <v>20</v>
      </c>
      <c r="Q3" s="23" t="s">
        <v>21</v>
      </c>
      <c r="R3" s="24" t="s">
        <v>34</v>
      </c>
      <c r="S3" s="24" t="s">
        <v>35</v>
      </c>
    </row>
    <row r="4" spans="1:27" s="6" customFormat="1" ht="12" customHeight="1" x14ac:dyDescent="0.2">
      <c r="A4" s="8" t="s">
        <v>53</v>
      </c>
      <c r="B4" s="9" t="s">
        <v>25</v>
      </c>
      <c r="C4" s="9" t="s">
        <v>50</v>
      </c>
      <c r="D4" s="10" t="s">
        <v>30</v>
      </c>
      <c r="E4" s="11">
        <v>0.89578568061937902</v>
      </c>
      <c r="F4" s="12">
        <v>75.591169203440103</v>
      </c>
      <c r="G4" s="13">
        <v>14.577264316904399</v>
      </c>
      <c r="H4" s="12">
        <v>3524.7746183648101</v>
      </c>
      <c r="J4" s="13">
        <v>19.836054211121802</v>
      </c>
      <c r="K4" s="14">
        <v>12.4193610677754</v>
      </c>
      <c r="L4" s="16">
        <v>2.1558848405104198</v>
      </c>
      <c r="M4" s="13">
        <v>2.8739492088669598</v>
      </c>
      <c r="N4" s="13">
        <v>7.8217995825843198</v>
      </c>
      <c r="O4" s="13">
        <v>16.118684047095702</v>
      </c>
      <c r="P4" s="17">
        <v>18.8983384349998</v>
      </c>
      <c r="Q4" s="15">
        <v>13.674331296613</v>
      </c>
      <c r="R4" s="13">
        <v>17.630495116078102</v>
      </c>
      <c r="S4" s="13">
        <v>18.6148548172619</v>
      </c>
      <c r="U4" s="30"/>
      <c r="V4" s="30"/>
      <c r="W4" s="30"/>
      <c r="X4" s="30"/>
      <c r="Y4" s="30"/>
      <c r="Z4" s="30"/>
      <c r="AA4" s="28"/>
    </row>
    <row r="5" spans="1:27" ht="12" customHeight="1" x14ac:dyDescent="0.2">
      <c r="A5" s="8" t="s">
        <v>53</v>
      </c>
      <c r="B5" s="9" t="s">
        <v>25</v>
      </c>
      <c r="C5" s="9" t="s">
        <v>55</v>
      </c>
      <c r="D5" s="10" t="s">
        <v>31</v>
      </c>
      <c r="E5" s="11">
        <v>0.84332191875048501</v>
      </c>
      <c r="F5" s="12">
        <v>71.163993413867999</v>
      </c>
      <c r="G5" s="13">
        <v>15.5480188093895</v>
      </c>
      <c r="H5" s="12">
        <v>2480.48740634776</v>
      </c>
      <c r="I5" s="6"/>
      <c r="J5" s="13">
        <v>17.065221194519001</v>
      </c>
      <c r="K5" s="14">
        <v>12.836014760485</v>
      </c>
      <c r="L5" s="16">
        <v>1.6461399368990099</v>
      </c>
      <c r="M5" s="13">
        <v>4.1678703721269796</v>
      </c>
      <c r="N5" s="13">
        <v>9.4378741078998303</v>
      </c>
      <c r="O5" s="13">
        <v>14.453929958066499</v>
      </c>
      <c r="P5" s="17">
        <v>17.274342871850099</v>
      </c>
      <c r="Q5" s="15">
        <v>13.4516683615365</v>
      </c>
      <c r="R5" s="13">
        <v>15.3848730654764</v>
      </c>
      <c r="S5" s="13">
        <v>17.3302789990992</v>
      </c>
    </row>
    <row r="6" spans="1:27" ht="12" customHeight="1" x14ac:dyDescent="0.2">
      <c r="A6" s="8"/>
      <c r="B6" s="9"/>
      <c r="C6" s="9"/>
      <c r="D6" s="10"/>
      <c r="E6" s="11"/>
      <c r="F6" s="12"/>
      <c r="G6" s="13"/>
      <c r="H6" s="12"/>
      <c r="I6" s="6"/>
      <c r="J6" s="13"/>
      <c r="K6" s="14"/>
      <c r="L6" s="16"/>
      <c r="M6" s="13"/>
      <c r="N6" s="13"/>
      <c r="O6" s="13"/>
      <c r="P6" s="17"/>
      <c r="Q6" s="15"/>
      <c r="R6" s="13"/>
      <c r="S6" s="13"/>
    </row>
    <row r="7" spans="1:27" ht="12" customHeight="1" x14ac:dyDescent="0.2">
      <c r="A7" s="8" t="s">
        <v>54</v>
      </c>
      <c r="B7" s="9" t="s">
        <v>36</v>
      </c>
      <c r="C7" s="9" t="s">
        <v>56</v>
      </c>
      <c r="D7" s="10" t="s">
        <v>30</v>
      </c>
      <c r="E7" s="11">
        <v>0.357000828174943</v>
      </c>
      <c r="F7" s="12">
        <v>30.125632648844501</v>
      </c>
      <c r="G7" s="13">
        <v>6.2877004766284603</v>
      </c>
      <c r="H7" s="12">
        <v>1629.70835322278</v>
      </c>
      <c r="I7" s="6"/>
      <c r="J7" s="13">
        <v>3.4233352840275502</v>
      </c>
      <c r="K7" s="14">
        <v>7.1808742890506601</v>
      </c>
      <c r="L7" s="16">
        <v>0.76597807661148298</v>
      </c>
      <c r="M7" s="13">
        <v>1.5176936023707699</v>
      </c>
      <c r="N7" s="13">
        <v>3.4689003382589498</v>
      </c>
      <c r="O7" s="13">
        <v>7.4210804120639304</v>
      </c>
      <c r="P7" s="17">
        <v>6.1376065812952803</v>
      </c>
      <c r="Q7" s="15">
        <v>5.0264871876642401</v>
      </c>
      <c r="R7" s="13">
        <v>7.2282474346301298</v>
      </c>
      <c r="S7" s="13">
        <v>4.0890488929317002</v>
      </c>
    </row>
    <row r="8" spans="1:27" ht="12" customHeight="1" x14ac:dyDescent="0.2">
      <c r="A8" s="8" t="s">
        <v>54</v>
      </c>
      <c r="B8" s="9" t="s">
        <v>36</v>
      </c>
      <c r="C8" s="9" t="s">
        <v>51</v>
      </c>
      <c r="D8" s="10" t="s">
        <v>31</v>
      </c>
      <c r="E8" s="11">
        <v>0.28032249665491099</v>
      </c>
      <c r="F8" s="12">
        <v>23.655104849865499</v>
      </c>
      <c r="G8" s="13">
        <v>5.5892312634391503</v>
      </c>
      <c r="H8" s="12">
        <v>1060.8968053185099</v>
      </c>
      <c r="I8" s="6"/>
      <c r="J8" s="13">
        <v>4.3922980749276297</v>
      </c>
      <c r="K8" s="14">
        <v>7.6257982879640096</v>
      </c>
      <c r="L8" s="16">
        <v>1.8495757742199801</v>
      </c>
      <c r="M8" s="13">
        <v>1.81310277480386</v>
      </c>
      <c r="N8" s="13">
        <v>5.95436561152842</v>
      </c>
      <c r="O8" s="13">
        <v>4.3946031091224498</v>
      </c>
      <c r="P8" s="17">
        <v>7.5120835327166997</v>
      </c>
      <c r="Q8" s="15">
        <v>5.2103680529480902</v>
      </c>
      <c r="R8" s="13">
        <v>8.8855283991476401</v>
      </c>
      <c r="S8" s="13">
        <v>4.6267795699927401</v>
      </c>
    </row>
    <row r="10" spans="1:27" ht="12.75" customHeight="1" x14ac:dyDescent="0.2">
      <c r="A10" s="5" t="s">
        <v>74</v>
      </c>
    </row>
    <row r="11" spans="1:27" ht="12.75" customHeight="1" x14ac:dyDescent="0.2">
      <c r="A11" s="29" t="str">
        <f>A4</f>
        <v>Studio 6</v>
      </c>
      <c r="J11" s="29" t="str">
        <f>A7</f>
        <v>Dobré ráno</v>
      </c>
    </row>
    <row r="12" spans="1:27" ht="12.75" customHeight="1" x14ac:dyDescent="0.2">
      <c r="A12" s="7"/>
      <c r="U12" s="25" t="s">
        <v>35</v>
      </c>
      <c r="V12" s="26">
        <f>S4</f>
        <v>18.6148548172619</v>
      </c>
      <c r="W12" s="26">
        <f>S5</f>
        <v>17.3302789990992</v>
      </c>
      <c r="X12" s="25" t="s">
        <v>35</v>
      </c>
      <c r="Y12" s="26">
        <f>S7</f>
        <v>4.0890488929317002</v>
      </c>
      <c r="Z12" s="26">
        <f>S8</f>
        <v>4.6267795699927401</v>
      </c>
    </row>
    <row r="13" spans="1:27" ht="12.75" customHeight="1" x14ac:dyDescent="0.2">
      <c r="U13" s="25" t="s">
        <v>34</v>
      </c>
      <c r="V13" s="26">
        <f>R4</f>
        <v>17.630495116078102</v>
      </c>
      <c r="W13" s="26">
        <f>R5</f>
        <v>15.3848730654764</v>
      </c>
      <c r="X13" s="25" t="s">
        <v>34</v>
      </c>
      <c r="Y13" s="26">
        <f>R7</f>
        <v>7.2282474346301298</v>
      </c>
      <c r="Z13" s="26">
        <f>R8</f>
        <v>8.8855283991476401</v>
      </c>
    </row>
    <row r="14" spans="1:27" ht="12.75" customHeight="1" x14ac:dyDescent="0.2">
      <c r="U14" s="25" t="s">
        <v>21</v>
      </c>
      <c r="V14" s="26">
        <f>Q4</f>
        <v>13.674331296613</v>
      </c>
      <c r="W14" s="26">
        <f>Q5</f>
        <v>13.4516683615365</v>
      </c>
      <c r="X14" s="25" t="s">
        <v>21</v>
      </c>
      <c r="Y14" s="26">
        <f>Q7</f>
        <v>5.0264871876642401</v>
      </c>
      <c r="Z14" s="26">
        <f>Q8</f>
        <v>5.2103680529480902</v>
      </c>
    </row>
    <row r="15" spans="1:27" ht="12.75" customHeight="1" x14ac:dyDescent="0.2">
      <c r="U15" s="25" t="s">
        <v>20</v>
      </c>
      <c r="V15" s="26">
        <f>P4</f>
        <v>18.8983384349998</v>
      </c>
      <c r="W15" s="26">
        <f>P5</f>
        <v>17.274342871850099</v>
      </c>
      <c r="X15" s="25" t="s">
        <v>20</v>
      </c>
      <c r="Y15" s="26">
        <f>P7</f>
        <v>6.1376065812952803</v>
      </c>
      <c r="Z15" s="26">
        <f>P8</f>
        <v>7.5120835327166997</v>
      </c>
    </row>
    <row r="16" spans="1:27" ht="12.75" customHeight="1" x14ac:dyDescent="0.2">
      <c r="U16" s="25" t="s">
        <v>19</v>
      </c>
      <c r="V16" s="26">
        <f>O4</f>
        <v>16.118684047095702</v>
      </c>
      <c r="W16" s="26">
        <f>O5</f>
        <v>14.453929958066499</v>
      </c>
      <c r="X16" s="25" t="s">
        <v>19</v>
      </c>
      <c r="Y16" s="26">
        <f>O7</f>
        <v>7.4210804120639304</v>
      </c>
      <c r="Z16" s="26">
        <f>O8</f>
        <v>4.3946031091224498</v>
      </c>
    </row>
    <row r="17" spans="21:26" ht="12.75" customHeight="1" x14ac:dyDescent="0.2">
      <c r="U17" s="25" t="s">
        <v>18</v>
      </c>
      <c r="V17" s="26">
        <f>N4</f>
        <v>7.8217995825843198</v>
      </c>
      <c r="W17" s="26">
        <f>N5</f>
        <v>9.4378741078998303</v>
      </c>
      <c r="X17" s="25" t="s">
        <v>18</v>
      </c>
      <c r="Y17" s="26">
        <f>N7</f>
        <v>3.4689003382589498</v>
      </c>
      <c r="Z17" s="26">
        <f>N8</f>
        <v>5.95436561152842</v>
      </c>
    </row>
    <row r="18" spans="21:26" ht="12.75" customHeight="1" x14ac:dyDescent="0.2">
      <c r="U18" s="25" t="s">
        <v>17</v>
      </c>
      <c r="V18" s="26">
        <f>M4</f>
        <v>2.8739492088669598</v>
      </c>
      <c r="W18" s="26">
        <f>M5</f>
        <v>4.1678703721269796</v>
      </c>
      <c r="X18" s="25" t="s">
        <v>17</v>
      </c>
      <c r="Y18" s="26">
        <f>M7</f>
        <v>1.5176936023707699</v>
      </c>
      <c r="Z18" s="26">
        <f>M8</f>
        <v>1.81310277480386</v>
      </c>
    </row>
    <row r="19" spans="21:26" ht="12.75" customHeight="1" x14ac:dyDescent="0.2">
      <c r="U19" s="25" t="s">
        <v>8</v>
      </c>
      <c r="V19" s="26">
        <f>L4</f>
        <v>2.1558848405104198</v>
      </c>
      <c r="W19" s="26">
        <f>L5</f>
        <v>1.6461399368990099</v>
      </c>
      <c r="X19" s="25" t="s">
        <v>8</v>
      </c>
      <c r="Y19" s="26">
        <f>L7</f>
        <v>0.76597807661148298</v>
      </c>
      <c r="Z19" s="26">
        <f>L8</f>
        <v>1.8495757742199801</v>
      </c>
    </row>
    <row r="20" spans="21:26" ht="12.75" customHeight="1" x14ac:dyDescent="0.2">
      <c r="U20" s="25" t="s">
        <v>10</v>
      </c>
      <c r="V20" s="26">
        <f>K4</f>
        <v>12.4193610677754</v>
      </c>
      <c r="W20" s="26">
        <f>K5</f>
        <v>12.836014760485</v>
      </c>
      <c r="X20" s="25" t="s">
        <v>10</v>
      </c>
      <c r="Y20" s="26">
        <f>K7</f>
        <v>7.1808742890506601</v>
      </c>
      <c r="Z20" s="26">
        <f>K8</f>
        <v>7.6257982879640096</v>
      </c>
    </row>
    <row r="21" spans="21:26" ht="12.75" customHeight="1" x14ac:dyDescent="0.2">
      <c r="U21" s="25" t="s">
        <v>9</v>
      </c>
      <c r="V21" s="26">
        <f>J4</f>
        <v>19.836054211121802</v>
      </c>
      <c r="W21" s="26">
        <f>J5</f>
        <v>17.065221194519001</v>
      </c>
      <c r="X21" s="25" t="s">
        <v>9</v>
      </c>
      <c r="Y21" s="26">
        <f>J7</f>
        <v>3.4233352840275502</v>
      </c>
      <c r="Z21" s="26">
        <f>J8</f>
        <v>4.3922980749276297</v>
      </c>
    </row>
    <row r="26" spans="21:26" ht="12.75" customHeight="1" x14ac:dyDescent="0.2">
      <c r="U26" s="26"/>
      <c r="V26" s="26"/>
      <c r="X26" s="26"/>
      <c r="Y26" s="26"/>
    </row>
    <row r="27" spans="21:26" ht="12.75" customHeight="1" x14ac:dyDescent="0.2">
      <c r="U27" s="26"/>
      <c r="V27" s="26"/>
      <c r="X27" s="26"/>
      <c r="Y27" s="26"/>
    </row>
    <row r="28" spans="21:26" ht="12.75" customHeight="1" x14ac:dyDescent="0.2">
      <c r="U28" s="26"/>
      <c r="V28" s="26"/>
      <c r="X28" s="26"/>
      <c r="Y28" s="26"/>
    </row>
    <row r="29" spans="21:26" ht="12.75" customHeight="1" x14ac:dyDescent="0.2">
      <c r="U29" s="26"/>
      <c r="V29" s="26"/>
      <c r="X29" s="26"/>
      <c r="Y29" s="26"/>
    </row>
    <row r="30" spans="21:26" ht="12.75" customHeight="1" x14ac:dyDescent="0.2">
      <c r="U30" s="26"/>
      <c r="V30" s="26"/>
      <c r="X30" s="26"/>
      <c r="Y30" s="26"/>
    </row>
    <row r="31" spans="21:26" ht="12.75" customHeight="1" x14ac:dyDescent="0.2">
      <c r="U31" s="26"/>
      <c r="V31" s="26"/>
      <c r="X31" s="26"/>
      <c r="Y31" s="26"/>
    </row>
    <row r="32" spans="21:26" ht="12.75" customHeight="1" x14ac:dyDescent="0.2">
      <c r="U32" s="26"/>
      <c r="V32" s="26"/>
      <c r="X32" s="26"/>
      <c r="Y32" s="26"/>
    </row>
    <row r="33" spans="21:25" ht="12.75" customHeight="1" x14ac:dyDescent="0.2">
      <c r="U33" s="26"/>
      <c r="V33" s="26"/>
      <c r="X33" s="26"/>
      <c r="Y33" s="26"/>
    </row>
    <row r="34" spans="21:25" ht="12.75" customHeight="1" x14ac:dyDescent="0.2">
      <c r="U34" s="26"/>
      <c r="V34" s="26"/>
      <c r="X34" s="26"/>
      <c r="Y34" s="26"/>
    </row>
    <row r="35" spans="21:25" ht="12.75" customHeight="1" x14ac:dyDescent="0.2">
      <c r="U35" s="26"/>
      <c r="V35" s="26"/>
      <c r="X35" s="26"/>
      <c r="Y35" s="26"/>
    </row>
  </sheetData>
  <mergeCells count="9">
    <mergeCell ref="J1:S1"/>
    <mergeCell ref="J2:K2"/>
    <mergeCell ref="L2:P2"/>
    <mergeCell ref="Q2:S2"/>
    <mergeCell ref="A1:A3"/>
    <mergeCell ref="B1:B3"/>
    <mergeCell ref="C1:C3"/>
    <mergeCell ref="D1:D3"/>
    <mergeCell ref="E1:H1"/>
  </mergeCells>
  <pageMargins left="0.74803149606299213" right="0.74803149606299213" top="0.59055118110236227" bottom="0.59055118110236227" header="0.51181102362204722" footer="0.51181102362204722"/>
  <pageSetup paperSize="9" firstPageNumber="42949672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Peče celá země vs. Master Chef</vt:lpstr>
      <vt:lpstr>Show Jana Krause &amp; 7 pádů HD</vt:lpstr>
      <vt:lpstr>Kalend_ČSfilmT</vt:lpstr>
      <vt:lpstr>168_MáteSlovo</vt:lpstr>
      <vt:lpstr>SJK_Pavlásek</vt:lpstr>
      <vt:lpstr>Hercule_Humoresky</vt:lpstr>
      <vt:lpstr>Otázky_Partie</vt:lpstr>
      <vt:lpstr>UvReg_NaLovu</vt:lpstr>
      <vt:lpstr>St6_DR</vt:lpstr>
      <vt:lpstr>Skvosty_Srdce_4hvězda</vt:lpstr>
      <vt:lpstr>KouzelnáŠ_Zprávičky</vt:lpstr>
      <vt:lpstr>Prezidentské voľby RTVS</vt:lpstr>
      <vt:lpstr>prezidentské volby CT</vt:lpstr>
      <vt:lpstr>ČTvrtá Hvězda +Dabing Street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Nykodym Vojtěch</dc:creator>
  <cp:lastModifiedBy>Podzimek Jan</cp:lastModifiedBy>
  <cp:lastPrinted>2018-01-24T10:35:18Z</cp:lastPrinted>
  <dcterms:created xsi:type="dcterms:W3CDTF">2012-12-11T10:08:01Z</dcterms:created>
  <dcterms:modified xsi:type="dcterms:W3CDTF">2023-01-09T09:47:37Z</dcterms:modified>
</cp:coreProperties>
</file>