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5360" windowHeight="9450" activeTab="0"/>
  </bookViews>
  <sheets>
    <sheet name="List1" sheetId="1" r:id="rId1"/>
    <sheet name="List2" sheetId="2" r:id="rId2"/>
    <sheet name="List3" sheetId="3" r:id="rId3"/>
  </sheets>
  <definedNames>
    <definedName name="is_seznam" localSheetId="0">'List1'!$A$2:$B$53</definedName>
  </definedNames>
  <calcPr fullCalcOnLoad="1"/>
</workbook>
</file>

<file path=xl/sharedStrings.xml><?xml version="1.0" encoding="utf-8"?>
<sst xmlns="http://schemas.openxmlformats.org/spreadsheetml/2006/main" count="60" uniqueCount="60">
  <si>
    <t>Andersová, Marcela</t>
  </si>
  <si>
    <t>Bařinová, Marta</t>
  </si>
  <si>
    <t>Biolková, Martina</t>
  </si>
  <si>
    <t>Březíková, Karolina</t>
  </si>
  <si>
    <t>Dostálová, Kateřina</t>
  </si>
  <si>
    <t>Drábek, Jaromír</t>
  </si>
  <si>
    <t>Dúbravková, Monika</t>
  </si>
  <si>
    <t>Gawlasová, Pavlína</t>
  </si>
  <si>
    <t>Hajdová, Iveta</t>
  </si>
  <si>
    <t>Havlišová, Barbora</t>
  </si>
  <si>
    <t>Heinz, Roman</t>
  </si>
  <si>
    <t>Hlaváčková, Petra</t>
  </si>
  <si>
    <t>Homolka, Pavel</t>
  </si>
  <si>
    <t>Honcová, Pavlína</t>
  </si>
  <si>
    <t>Hudcová, Soňa</t>
  </si>
  <si>
    <t>Juráková, Petra</t>
  </si>
  <si>
    <t>Kaszová, Petra</t>
  </si>
  <si>
    <t>Kolářová, Kateřina</t>
  </si>
  <si>
    <t>Kozák, Jiří</t>
  </si>
  <si>
    <t>Krasňanská, Lucia</t>
  </si>
  <si>
    <t>Kudláčková, Eliška</t>
  </si>
  <si>
    <t>Mašková, Alice</t>
  </si>
  <si>
    <t>Mencák, Jiří</t>
  </si>
  <si>
    <t>Michalčíková, Eliška</t>
  </si>
  <si>
    <t>Molíková, Jana</t>
  </si>
  <si>
    <t>Morávek, Petr</t>
  </si>
  <si>
    <t>Mráziková, Eva</t>
  </si>
  <si>
    <t>Musilová, Markéta</t>
  </si>
  <si>
    <t>Ondráčková, Julie</t>
  </si>
  <si>
    <t>Peringer, Jan</t>
  </si>
  <si>
    <t>Perlová, Lenka</t>
  </si>
  <si>
    <t>Pileček, Michal</t>
  </si>
  <si>
    <t>Placrová, Helena</t>
  </si>
  <si>
    <t>Pospíchal, Tomáš</t>
  </si>
  <si>
    <t>Prodělalová, Martina</t>
  </si>
  <si>
    <t>Řihošková, Šárka</t>
  </si>
  <si>
    <t>Sehnalová, Ivana</t>
  </si>
  <si>
    <t>Severa, David</t>
  </si>
  <si>
    <t>Schmidtová, Doris</t>
  </si>
  <si>
    <t>Sládková, Eva</t>
  </si>
  <si>
    <t>Smrčková, Eva</t>
  </si>
  <si>
    <t>Stašová, Simona</t>
  </si>
  <si>
    <t>Stupňánková, Magda</t>
  </si>
  <si>
    <t>Šanovcová, Petra</t>
  </si>
  <si>
    <t>Šebestová, Markéta</t>
  </si>
  <si>
    <t>Šidlová, Marie</t>
  </si>
  <si>
    <t>Toulová, Markéta</t>
  </si>
  <si>
    <t>Vaverka, Jan</t>
  </si>
  <si>
    <t>Voleský, Daniel</t>
  </si>
  <si>
    <t>Vrubel, Martin</t>
  </si>
  <si>
    <t>Vymyslický, Tomáš</t>
  </si>
  <si>
    <t>Záleská, Klára</t>
  </si>
  <si>
    <t>součet</t>
  </si>
  <si>
    <t>body</t>
  </si>
  <si>
    <t>záp.pís.</t>
  </si>
  <si>
    <t>celkem</t>
  </si>
  <si>
    <t>ZÁPOČET</t>
  </si>
  <si>
    <t>zápočet</t>
  </si>
  <si>
    <t>opr.</t>
  </si>
  <si>
    <t>max záp.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</si>
</sst>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>
      <alignment/>
    </xf>
    <xf numFmtId="10" fontId="0" fillId="4" borderId="6" xfId="0" applyNumberFormat="1" applyFont="1" applyFill="1" applyBorder="1" applyAlignment="1">
      <alignment/>
    </xf>
    <xf numFmtId="10" fontId="0" fillId="4" borderId="7" xfId="0" applyNumberFormat="1" applyFont="1" applyFill="1" applyBorder="1" applyAlignment="1">
      <alignment/>
    </xf>
    <xf numFmtId="46" fontId="0" fillId="0" borderId="1" xfId="0" applyNumberFormat="1" applyFont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B1">
      <selection activeCell="B1" sqref="B1"/>
    </sheetView>
  </sheetViews>
  <sheetFormatPr defaultColWidth="9.140625" defaultRowHeight="12.75"/>
  <cols>
    <col min="1" max="1" width="7.00390625" style="1" bestFit="1" customWidth="1"/>
    <col min="2" max="2" width="18.57421875" style="5" bestFit="1" customWidth="1"/>
    <col min="3" max="15" width="4.7109375" style="1" customWidth="1"/>
    <col min="16" max="16" width="4.28125" style="1" customWidth="1"/>
    <col min="17" max="17" width="9.28125" style="1" bestFit="1" customWidth="1"/>
    <col min="18" max="19" width="5.28125" style="1" customWidth="1"/>
    <col min="20" max="20" width="5.140625" style="1" customWidth="1"/>
    <col min="21" max="21" width="9.28125" style="5" bestFit="1" customWidth="1"/>
    <col min="22" max="22" width="9.28125" style="5" customWidth="1"/>
    <col min="23" max="23" width="9.28125" style="1" bestFit="1" customWidth="1"/>
    <col min="24" max="16384" width="9.140625" style="1" customWidth="1"/>
  </cols>
  <sheetData>
    <row r="1" spans="3:24" ht="12.7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 t="s">
        <v>52</v>
      </c>
      <c r="Q1" s="1" t="s">
        <v>53</v>
      </c>
      <c r="R1" s="1" t="s">
        <v>59</v>
      </c>
      <c r="S1" s="1" t="s">
        <v>54</v>
      </c>
      <c r="T1" s="1" t="s">
        <v>58</v>
      </c>
      <c r="U1" s="5" t="s">
        <v>55</v>
      </c>
      <c r="V1" s="9" t="s">
        <v>56</v>
      </c>
      <c r="W1" s="15" t="s">
        <v>57</v>
      </c>
      <c r="X1" s="12"/>
    </row>
    <row r="2" spans="1:24" ht="12.75">
      <c r="A2" s="3">
        <v>150643</v>
      </c>
      <c r="B2" s="6" t="s">
        <v>0</v>
      </c>
      <c r="C2" s="3"/>
      <c r="D2" s="3"/>
      <c r="E2" s="3"/>
      <c r="F2" s="3"/>
      <c r="G2" s="3">
        <v>1</v>
      </c>
      <c r="H2" s="3"/>
      <c r="I2" s="3"/>
      <c r="J2" s="3"/>
      <c r="K2" s="3">
        <v>1</v>
      </c>
      <c r="L2" s="3">
        <v>1</v>
      </c>
      <c r="M2" s="3"/>
      <c r="N2" s="3"/>
      <c r="O2" s="3"/>
      <c r="P2" s="3">
        <f aca="true" t="shared" si="0" ref="P2:P33">SUM(C2:O2)</f>
        <v>3</v>
      </c>
      <c r="Q2" s="3">
        <f aca="true" t="shared" si="1" ref="Q2:Q33">P2/3</f>
        <v>1</v>
      </c>
      <c r="R2" s="3">
        <f aca="true" t="shared" si="2" ref="R2:R12">MAX(S2:T2)</f>
        <v>8.7</v>
      </c>
      <c r="S2" s="3">
        <v>8.7</v>
      </c>
      <c r="T2" s="3"/>
      <c r="U2" s="6">
        <f aca="true" t="shared" si="3" ref="U2:U12">SUM(Q2:R2)</f>
        <v>9.7</v>
      </c>
      <c r="V2" s="10" t="str">
        <f aca="true" t="shared" si="4" ref="V2:V33">IF(U2&gt;=5,"Ano","Ne")</f>
        <v>Ano</v>
      </c>
      <c r="W2" s="16"/>
      <c r="X2" s="12"/>
    </row>
    <row r="3" spans="1:24" ht="12.75">
      <c r="A3" s="3">
        <v>211802</v>
      </c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>
        <v>1</v>
      </c>
      <c r="M3" s="3"/>
      <c r="N3" s="3">
        <v>1</v>
      </c>
      <c r="O3" s="3"/>
      <c r="P3" s="3">
        <f t="shared" si="0"/>
        <v>2</v>
      </c>
      <c r="Q3" s="3">
        <f t="shared" si="1"/>
        <v>0.6666666666666666</v>
      </c>
      <c r="R3" s="3">
        <f t="shared" si="2"/>
        <v>9.9</v>
      </c>
      <c r="S3" s="3">
        <v>9.9</v>
      </c>
      <c r="T3" s="3"/>
      <c r="U3" s="6">
        <f t="shared" si="3"/>
        <v>10.566666666666666</v>
      </c>
      <c r="V3" s="10" t="str">
        <f t="shared" si="4"/>
        <v>Ano</v>
      </c>
      <c r="W3" s="16"/>
      <c r="X3" s="12"/>
    </row>
    <row r="4" spans="1:24" ht="13.5" thickBot="1">
      <c r="A4" s="3">
        <v>214899</v>
      </c>
      <c r="B4" s="6" t="s">
        <v>2</v>
      </c>
      <c r="C4" s="3"/>
      <c r="D4" s="3"/>
      <c r="E4" s="3"/>
      <c r="F4" s="3"/>
      <c r="G4" s="3"/>
      <c r="H4" s="3"/>
      <c r="I4" s="3"/>
      <c r="J4" s="3">
        <v>1</v>
      </c>
      <c r="K4" s="3"/>
      <c r="L4" s="3"/>
      <c r="M4" s="3"/>
      <c r="N4" s="3"/>
      <c r="O4" s="3"/>
      <c r="P4" s="3">
        <f t="shared" si="0"/>
        <v>1</v>
      </c>
      <c r="Q4" s="3">
        <f t="shared" si="1"/>
        <v>0.3333333333333333</v>
      </c>
      <c r="R4" s="3">
        <f t="shared" si="2"/>
        <v>6.8</v>
      </c>
      <c r="S4" s="3">
        <v>6.8</v>
      </c>
      <c r="T4" s="3"/>
      <c r="U4" s="6">
        <f t="shared" si="3"/>
        <v>7.133333333333333</v>
      </c>
      <c r="V4" s="10" t="str">
        <f t="shared" si="4"/>
        <v>Ano</v>
      </c>
      <c r="W4" s="17">
        <v>0.826</v>
      </c>
      <c r="X4" s="12"/>
    </row>
    <row r="5" spans="1:24" ht="12.75">
      <c r="A5" s="4">
        <v>211130</v>
      </c>
      <c r="B5" s="7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f t="shared" si="0"/>
        <v>0</v>
      </c>
      <c r="Q5" s="4">
        <f t="shared" si="1"/>
        <v>0</v>
      </c>
      <c r="R5" s="4">
        <f t="shared" si="2"/>
        <v>3.6</v>
      </c>
      <c r="S5" s="4">
        <v>1.2</v>
      </c>
      <c r="T5" s="4">
        <v>3.6</v>
      </c>
      <c r="U5" s="7">
        <f t="shared" si="3"/>
        <v>3.6</v>
      </c>
      <c r="V5" s="11" t="str">
        <f t="shared" si="4"/>
        <v>Ne</v>
      </c>
      <c r="W5" s="14"/>
      <c r="X5" s="12"/>
    </row>
    <row r="6" spans="1:23" ht="12.75">
      <c r="A6" s="4">
        <v>214929</v>
      </c>
      <c r="B6" s="19" t="s">
        <v>4</v>
      </c>
      <c r="C6" s="20"/>
      <c r="D6" s="20"/>
      <c r="E6" s="20"/>
      <c r="F6" s="20"/>
      <c r="G6" s="20"/>
      <c r="H6" s="20"/>
      <c r="I6" s="20"/>
      <c r="J6" s="20"/>
      <c r="K6" s="20">
        <v>1</v>
      </c>
      <c r="L6" s="20"/>
      <c r="M6" s="20"/>
      <c r="N6" s="20"/>
      <c r="O6" s="20"/>
      <c r="P6" s="20">
        <f t="shared" si="0"/>
        <v>1</v>
      </c>
      <c r="Q6" s="20">
        <f t="shared" si="1"/>
        <v>0.3333333333333333</v>
      </c>
      <c r="R6" s="20">
        <f t="shared" si="2"/>
        <v>4.4</v>
      </c>
      <c r="S6" s="20">
        <v>2.6</v>
      </c>
      <c r="T6" s="20">
        <v>4.4</v>
      </c>
      <c r="U6" s="19">
        <f t="shared" si="3"/>
        <v>4.733333333333333</v>
      </c>
      <c r="V6" s="19" t="str">
        <f t="shared" si="4"/>
        <v>Ne</v>
      </c>
      <c r="W6" s="13"/>
    </row>
    <row r="7" spans="1:22" ht="12.75">
      <c r="A7" s="3">
        <v>214892</v>
      </c>
      <c r="B7" s="6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  <c r="Q7" s="3">
        <f t="shared" si="1"/>
        <v>0</v>
      </c>
      <c r="R7" s="3">
        <f t="shared" si="2"/>
        <v>6.2</v>
      </c>
      <c r="S7" s="3">
        <v>6.2</v>
      </c>
      <c r="T7" s="3"/>
      <c r="U7" s="6">
        <f t="shared" si="3"/>
        <v>6.2</v>
      </c>
      <c r="V7" s="6" t="str">
        <f t="shared" si="4"/>
        <v>Ano</v>
      </c>
    </row>
    <row r="8" spans="1:22" ht="12.75">
      <c r="A8" s="3">
        <v>214896</v>
      </c>
      <c r="B8" s="6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  <c r="Q8" s="3">
        <f t="shared" si="1"/>
        <v>0</v>
      </c>
      <c r="R8" s="3">
        <f t="shared" si="2"/>
        <v>9.6</v>
      </c>
      <c r="S8" s="3">
        <v>5.5</v>
      </c>
      <c r="T8" s="3">
        <v>9.6</v>
      </c>
      <c r="U8" s="6">
        <f t="shared" si="3"/>
        <v>9.6</v>
      </c>
      <c r="V8" s="6" t="str">
        <f t="shared" si="4"/>
        <v>Ano</v>
      </c>
    </row>
    <row r="9" spans="1:22" ht="12.75">
      <c r="A9" s="3">
        <v>214877</v>
      </c>
      <c r="B9" s="6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>
        <f t="shared" si="0"/>
        <v>1</v>
      </c>
      <c r="Q9" s="3">
        <f t="shared" si="1"/>
        <v>0.3333333333333333</v>
      </c>
      <c r="R9" s="3">
        <f t="shared" si="2"/>
        <v>9.4</v>
      </c>
      <c r="S9" s="3">
        <v>9.4</v>
      </c>
      <c r="T9" s="3"/>
      <c r="U9" s="6">
        <f t="shared" si="3"/>
        <v>9.733333333333334</v>
      </c>
      <c r="V9" s="6" t="str">
        <f t="shared" si="4"/>
        <v>Ano</v>
      </c>
    </row>
    <row r="10" spans="1:22" ht="12.75">
      <c r="A10" s="3">
        <v>214881</v>
      </c>
      <c r="B10" s="6" t="s">
        <v>8</v>
      </c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3">
        <f t="shared" si="0"/>
        <v>2</v>
      </c>
      <c r="Q10" s="3">
        <f t="shared" si="1"/>
        <v>0.6666666666666666</v>
      </c>
      <c r="R10" s="3">
        <f t="shared" si="2"/>
        <v>5.9</v>
      </c>
      <c r="S10" s="3">
        <v>5.9</v>
      </c>
      <c r="T10" s="3"/>
      <c r="U10" s="6">
        <f t="shared" si="3"/>
        <v>6.566666666666667</v>
      </c>
      <c r="V10" s="6" t="str">
        <f t="shared" si="4"/>
        <v>Ano</v>
      </c>
    </row>
    <row r="11" spans="1:22" ht="12.75">
      <c r="A11" s="4">
        <v>150785</v>
      </c>
      <c r="B11" s="19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v>1</v>
      </c>
      <c r="M11" s="21"/>
      <c r="N11" s="21">
        <v>1</v>
      </c>
      <c r="O11" s="21"/>
      <c r="P11" s="21">
        <f t="shared" si="0"/>
        <v>2</v>
      </c>
      <c r="Q11" s="21">
        <f t="shared" si="1"/>
        <v>0.6666666666666666</v>
      </c>
      <c r="R11" s="21">
        <f t="shared" si="2"/>
        <v>4.2</v>
      </c>
      <c r="S11" s="21">
        <v>2.2</v>
      </c>
      <c r="T11" s="21">
        <v>4.2</v>
      </c>
      <c r="U11" s="19">
        <f t="shared" si="3"/>
        <v>4.866666666666667</v>
      </c>
      <c r="V11" s="19" t="str">
        <f t="shared" si="4"/>
        <v>Ne</v>
      </c>
    </row>
    <row r="12" spans="1:22" ht="12.75">
      <c r="A12" s="4">
        <v>214909</v>
      </c>
      <c r="B12" s="7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>
        <f t="shared" si="1"/>
        <v>0</v>
      </c>
      <c r="R12" s="4">
        <f t="shared" si="2"/>
        <v>4.3</v>
      </c>
      <c r="S12" s="4">
        <v>4.3</v>
      </c>
      <c r="T12" s="4">
        <v>3.1</v>
      </c>
      <c r="U12" s="7">
        <f t="shared" si="3"/>
        <v>4.3</v>
      </c>
      <c r="V12" s="7" t="str">
        <f t="shared" si="4"/>
        <v>Ne</v>
      </c>
    </row>
    <row r="13" spans="1:22" ht="12.75">
      <c r="A13" s="3">
        <v>214931</v>
      </c>
      <c r="B13" s="6" t="s">
        <v>11</v>
      </c>
      <c r="C13" s="3"/>
      <c r="D13" s="3">
        <v>1</v>
      </c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>
        <f t="shared" si="0"/>
        <v>2</v>
      </c>
      <c r="Q13" s="3">
        <f t="shared" si="1"/>
        <v>0.6666666666666666</v>
      </c>
      <c r="R13" s="3">
        <f>MAX(S13:T13)</f>
        <v>7.8</v>
      </c>
      <c r="S13" s="3">
        <v>7.2</v>
      </c>
      <c r="T13" s="3">
        <v>7.8</v>
      </c>
      <c r="U13" s="6">
        <f>SUM(Q13:R13)</f>
        <v>8.466666666666667</v>
      </c>
      <c r="V13" s="6" t="str">
        <f t="shared" si="4"/>
        <v>Ano</v>
      </c>
    </row>
    <row r="14" spans="1:22" ht="12.75">
      <c r="A14" s="2">
        <v>128425</v>
      </c>
      <c r="B14" s="8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2">
        <f t="shared" si="1"/>
        <v>0</v>
      </c>
      <c r="R14" s="2">
        <f aca="true" t="shared" si="5" ref="R14:R53">MAX(S14:T14)</f>
        <v>0</v>
      </c>
      <c r="S14" s="2"/>
      <c r="T14" s="2"/>
      <c r="U14" s="8">
        <f aca="true" t="shared" si="6" ref="U14:U53">SUM(Q14:R14)</f>
        <v>0</v>
      </c>
      <c r="V14" s="8" t="str">
        <f t="shared" si="4"/>
        <v>Ne</v>
      </c>
    </row>
    <row r="15" spans="1:22" ht="12.75">
      <c r="A15" s="3">
        <v>214925</v>
      </c>
      <c r="B15" s="6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1</v>
      </c>
      <c r="O15" s="3"/>
      <c r="P15" s="3">
        <f t="shared" si="0"/>
        <v>1</v>
      </c>
      <c r="Q15" s="3">
        <f t="shared" si="1"/>
        <v>0.3333333333333333</v>
      </c>
      <c r="R15" s="3">
        <f t="shared" si="5"/>
        <v>7</v>
      </c>
      <c r="S15" s="3">
        <v>7</v>
      </c>
      <c r="T15" s="3"/>
      <c r="U15" s="6">
        <f t="shared" si="6"/>
        <v>7.333333333333333</v>
      </c>
      <c r="V15" s="6" t="str">
        <f t="shared" si="4"/>
        <v>Ano</v>
      </c>
    </row>
    <row r="16" spans="1:22" ht="12.75">
      <c r="A16" s="3">
        <v>214902</v>
      </c>
      <c r="B16" s="6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  <c r="Q16" s="3">
        <f t="shared" si="1"/>
        <v>0</v>
      </c>
      <c r="R16" s="3">
        <f t="shared" si="5"/>
        <v>9</v>
      </c>
      <c r="S16" s="3">
        <v>9</v>
      </c>
      <c r="T16" s="3"/>
      <c r="U16" s="6">
        <f t="shared" si="6"/>
        <v>9</v>
      </c>
      <c r="V16" s="6" t="str">
        <f t="shared" si="4"/>
        <v>Ano</v>
      </c>
    </row>
    <row r="17" spans="1:22" ht="12.75">
      <c r="A17" s="3">
        <v>214932</v>
      </c>
      <c r="B17" s="6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  <c r="Q17" s="3">
        <f t="shared" si="1"/>
        <v>0</v>
      </c>
      <c r="R17" s="3">
        <f t="shared" si="5"/>
        <v>5.6</v>
      </c>
      <c r="S17" s="3">
        <v>5.6</v>
      </c>
      <c r="T17" s="3">
        <v>5.6</v>
      </c>
      <c r="U17" s="6">
        <f t="shared" si="6"/>
        <v>5.6</v>
      </c>
      <c r="V17" s="6" t="str">
        <f t="shared" si="4"/>
        <v>Ano</v>
      </c>
    </row>
    <row r="18" spans="1:22" ht="12.75">
      <c r="A18" s="3">
        <v>214900</v>
      </c>
      <c r="B18" s="6" t="s">
        <v>16</v>
      </c>
      <c r="C18" s="3"/>
      <c r="D18" s="3"/>
      <c r="E18" s="3"/>
      <c r="F18" s="3"/>
      <c r="G18" s="3"/>
      <c r="H18" s="3"/>
      <c r="I18" s="3"/>
      <c r="J18" s="3">
        <v>1</v>
      </c>
      <c r="K18" s="3"/>
      <c r="L18" s="3"/>
      <c r="M18" s="3"/>
      <c r="N18" s="3"/>
      <c r="O18" s="3"/>
      <c r="P18" s="3">
        <f t="shared" si="0"/>
        <v>1</v>
      </c>
      <c r="Q18" s="3">
        <f t="shared" si="1"/>
        <v>0.3333333333333333</v>
      </c>
      <c r="R18" s="3">
        <f t="shared" si="5"/>
        <v>5.3</v>
      </c>
      <c r="S18" s="3">
        <v>5.3</v>
      </c>
      <c r="T18" s="3"/>
      <c r="U18" s="6">
        <f t="shared" si="6"/>
        <v>5.633333333333333</v>
      </c>
      <c r="V18" s="6" t="str">
        <f t="shared" si="4"/>
        <v>Ano</v>
      </c>
    </row>
    <row r="19" spans="1:23" ht="12.75">
      <c r="A19" s="2">
        <v>214882</v>
      </c>
      <c r="B19" s="8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  <c r="Q19" s="2">
        <f t="shared" si="1"/>
        <v>0</v>
      </c>
      <c r="R19" s="2">
        <f t="shared" si="5"/>
        <v>0</v>
      </c>
      <c r="S19" s="2"/>
      <c r="T19" s="2"/>
      <c r="U19" s="8">
        <f t="shared" si="6"/>
        <v>0</v>
      </c>
      <c r="V19" s="8" t="str">
        <f t="shared" si="4"/>
        <v>Ne</v>
      </c>
      <c r="W19" s="18"/>
    </row>
    <row r="20" spans="1:22" ht="12.75">
      <c r="A20" s="3">
        <v>214897</v>
      </c>
      <c r="B20" s="6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3"/>
      <c r="P20" s="3">
        <f t="shared" si="0"/>
        <v>1</v>
      </c>
      <c r="Q20" s="3">
        <f t="shared" si="1"/>
        <v>0.3333333333333333</v>
      </c>
      <c r="R20" s="3">
        <f t="shared" si="5"/>
        <v>6.1</v>
      </c>
      <c r="S20" s="3">
        <v>6.1</v>
      </c>
      <c r="T20" s="3"/>
      <c r="U20" s="6">
        <f t="shared" si="6"/>
        <v>6.433333333333333</v>
      </c>
      <c r="V20" s="6" t="str">
        <f t="shared" si="4"/>
        <v>Ano</v>
      </c>
    </row>
    <row r="21" spans="1:22" ht="12.75">
      <c r="A21" s="3">
        <v>214928</v>
      </c>
      <c r="B21" s="6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  <c r="Q21" s="3">
        <f t="shared" si="1"/>
        <v>0</v>
      </c>
      <c r="R21" s="3">
        <f t="shared" si="5"/>
        <v>8</v>
      </c>
      <c r="S21" s="3">
        <v>8</v>
      </c>
      <c r="T21" s="3"/>
      <c r="U21" s="6">
        <f t="shared" si="6"/>
        <v>8</v>
      </c>
      <c r="V21" s="6" t="str">
        <f t="shared" si="4"/>
        <v>Ano</v>
      </c>
    </row>
    <row r="22" spans="1:22" ht="12.75">
      <c r="A22" s="3">
        <v>214922</v>
      </c>
      <c r="B22" s="6" t="s">
        <v>20</v>
      </c>
      <c r="C22" s="3"/>
      <c r="D22" s="3"/>
      <c r="E22" s="3"/>
      <c r="F22" s="3"/>
      <c r="G22" s="3">
        <v>1</v>
      </c>
      <c r="H22" s="3"/>
      <c r="I22" s="3"/>
      <c r="J22" s="3"/>
      <c r="K22" s="3">
        <v>1</v>
      </c>
      <c r="L22" s="3"/>
      <c r="M22" s="3"/>
      <c r="N22" s="3"/>
      <c r="O22" s="3"/>
      <c r="P22" s="3">
        <f t="shared" si="0"/>
        <v>2</v>
      </c>
      <c r="Q22" s="3">
        <f t="shared" si="1"/>
        <v>0.6666666666666666</v>
      </c>
      <c r="R22" s="3">
        <f t="shared" si="5"/>
        <v>7.9</v>
      </c>
      <c r="S22" s="3">
        <v>4.7</v>
      </c>
      <c r="T22" s="3">
        <v>7.9</v>
      </c>
      <c r="U22" s="6">
        <f t="shared" si="6"/>
        <v>8.566666666666666</v>
      </c>
      <c r="V22" s="6" t="str">
        <f t="shared" si="4"/>
        <v>Ano</v>
      </c>
    </row>
    <row r="23" spans="1:22" ht="12.75">
      <c r="A23" s="3">
        <v>214895</v>
      </c>
      <c r="B23" s="6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1</v>
      </c>
      <c r="O23" s="3"/>
      <c r="P23" s="3">
        <f t="shared" si="0"/>
        <v>1</v>
      </c>
      <c r="Q23" s="3">
        <f t="shared" si="1"/>
        <v>0.3333333333333333</v>
      </c>
      <c r="R23" s="3">
        <f t="shared" si="5"/>
        <v>6.4</v>
      </c>
      <c r="S23" s="3">
        <v>6.4</v>
      </c>
      <c r="T23" s="3"/>
      <c r="U23" s="6">
        <f t="shared" si="6"/>
        <v>6.733333333333333</v>
      </c>
      <c r="V23" s="6" t="str">
        <f t="shared" si="4"/>
        <v>Ano</v>
      </c>
    </row>
    <row r="24" spans="1:22" ht="12.75">
      <c r="A24" s="4">
        <v>214908</v>
      </c>
      <c r="B24" s="7" t="s">
        <v>22</v>
      </c>
      <c r="C24" s="4"/>
      <c r="D24" s="4"/>
      <c r="E24" s="4"/>
      <c r="F24" s="4"/>
      <c r="G24" s="4"/>
      <c r="H24" s="4"/>
      <c r="I24" s="4">
        <v>1</v>
      </c>
      <c r="J24" s="4"/>
      <c r="K24" s="4"/>
      <c r="L24" s="4"/>
      <c r="M24" s="4"/>
      <c r="N24" s="4"/>
      <c r="O24" s="4"/>
      <c r="P24" s="4">
        <f t="shared" si="0"/>
        <v>1</v>
      </c>
      <c r="Q24" s="4">
        <f t="shared" si="1"/>
        <v>0.3333333333333333</v>
      </c>
      <c r="R24" s="4">
        <f t="shared" si="5"/>
        <v>4</v>
      </c>
      <c r="S24" s="4">
        <v>3.1</v>
      </c>
      <c r="T24" s="4">
        <v>4</v>
      </c>
      <c r="U24" s="7">
        <f t="shared" si="6"/>
        <v>4.333333333333333</v>
      </c>
      <c r="V24" s="7" t="str">
        <f t="shared" si="4"/>
        <v>Ne</v>
      </c>
    </row>
    <row r="25" spans="1:22" ht="12.75">
      <c r="A25" s="3">
        <v>214876</v>
      </c>
      <c r="B25" s="6" t="s">
        <v>23</v>
      </c>
      <c r="C25" s="3"/>
      <c r="D25" s="3"/>
      <c r="E25" s="3"/>
      <c r="F25" s="3"/>
      <c r="G25" s="3"/>
      <c r="H25" s="3"/>
      <c r="I25" s="3"/>
      <c r="J25" s="3">
        <v>1</v>
      </c>
      <c r="K25" s="3"/>
      <c r="L25" s="3"/>
      <c r="M25" s="3"/>
      <c r="N25" s="3"/>
      <c r="O25" s="3"/>
      <c r="P25" s="3">
        <f t="shared" si="0"/>
        <v>1</v>
      </c>
      <c r="Q25" s="3">
        <f t="shared" si="1"/>
        <v>0.3333333333333333</v>
      </c>
      <c r="R25" s="3">
        <f t="shared" si="5"/>
        <v>6</v>
      </c>
      <c r="S25" s="3">
        <v>6</v>
      </c>
      <c r="T25" s="3"/>
      <c r="U25" s="6">
        <f t="shared" si="6"/>
        <v>6.333333333333333</v>
      </c>
      <c r="V25" s="6" t="str">
        <f t="shared" si="4"/>
        <v>Ano</v>
      </c>
    </row>
    <row r="26" spans="1:22" ht="12.75">
      <c r="A26" s="3">
        <v>214901</v>
      </c>
      <c r="B26" s="6" t="s">
        <v>24</v>
      </c>
      <c r="C26" s="3"/>
      <c r="D26" s="3"/>
      <c r="E26" s="3"/>
      <c r="F26" s="3"/>
      <c r="G26" s="3"/>
      <c r="H26" s="3"/>
      <c r="I26" s="3"/>
      <c r="J26" s="3"/>
      <c r="K26" s="3">
        <v>1</v>
      </c>
      <c r="L26" s="3"/>
      <c r="M26" s="3"/>
      <c r="N26" s="3"/>
      <c r="O26" s="3"/>
      <c r="P26" s="3">
        <f t="shared" si="0"/>
        <v>1</v>
      </c>
      <c r="Q26" s="3">
        <f t="shared" si="1"/>
        <v>0.3333333333333333</v>
      </c>
      <c r="R26" s="3">
        <f t="shared" si="5"/>
        <v>6.5</v>
      </c>
      <c r="S26" s="3">
        <v>6.5</v>
      </c>
      <c r="T26" s="3"/>
      <c r="U26" s="6">
        <f t="shared" si="6"/>
        <v>6.833333333333333</v>
      </c>
      <c r="V26" s="6" t="str">
        <f t="shared" si="4"/>
        <v>Ano</v>
      </c>
    </row>
    <row r="27" spans="1:22" ht="12.75">
      <c r="A27" s="4">
        <v>214891</v>
      </c>
      <c r="B27" s="19" t="s">
        <v>25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>
        <f t="shared" si="0"/>
        <v>0</v>
      </c>
      <c r="Q27" s="21">
        <f t="shared" si="1"/>
        <v>0</v>
      </c>
      <c r="R27" s="21">
        <f t="shared" si="5"/>
        <v>4.8</v>
      </c>
      <c r="S27" s="21">
        <v>3.4</v>
      </c>
      <c r="T27" s="21">
        <v>4.8</v>
      </c>
      <c r="U27" s="19">
        <f t="shared" si="6"/>
        <v>4.8</v>
      </c>
      <c r="V27" s="19" t="str">
        <f t="shared" si="4"/>
        <v>Ne</v>
      </c>
    </row>
    <row r="28" spans="1:22" ht="12.75">
      <c r="A28" s="3">
        <v>214904</v>
      </c>
      <c r="B28" s="6" t="s">
        <v>26</v>
      </c>
      <c r="C28" s="3"/>
      <c r="D28" s="3"/>
      <c r="E28" s="3"/>
      <c r="F28" s="3"/>
      <c r="G28" s="3"/>
      <c r="H28" s="3"/>
      <c r="I28" s="3"/>
      <c r="J28" s="3"/>
      <c r="K28" s="3"/>
      <c r="L28" s="3">
        <v>1</v>
      </c>
      <c r="M28" s="3"/>
      <c r="N28" s="3">
        <v>1</v>
      </c>
      <c r="O28" s="3"/>
      <c r="P28" s="3">
        <f t="shared" si="0"/>
        <v>2</v>
      </c>
      <c r="Q28" s="3">
        <f t="shared" si="1"/>
        <v>0.6666666666666666</v>
      </c>
      <c r="R28" s="3">
        <f t="shared" si="5"/>
        <v>5</v>
      </c>
      <c r="S28" s="3">
        <v>4.9</v>
      </c>
      <c r="T28" s="3">
        <v>5</v>
      </c>
      <c r="U28" s="6">
        <f t="shared" si="6"/>
        <v>5.666666666666667</v>
      </c>
      <c r="V28" s="6" t="str">
        <f t="shared" si="4"/>
        <v>Ano</v>
      </c>
    </row>
    <row r="29" spans="1:22" ht="12.75">
      <c r="A29" s="3">
        <v>214921</v>
      </c>
      <c r="B29" s="6" t="s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  <c r="Q29" s="3">
        <f t="shared" si="1"/>
        <v>0</v>
      </c>
      <c r="R29" s="3">
        <f t="shared" si="5"/>
        <v>7.3</v>
      </c>
      <c r="S29" s="3">
        <v>4.4</v>
      </c>
      <c r="T29" s="3">
        <v>7.3</v>
      </c>
      <c r="U29" s="6">
        <f t="shared" si="6"/>
        <v>7.3</v>
      </c>
      <c r="V29" s="6" t="str">
        <f t="shared" si="4"/>
        <v>Ano</v>
      </c>
    </row>
    <row r="30" spans="1:22" ht="12.75">
      <c r="A30" s="2">
        <v>214872</v>
      </c>
      <c r="B30" s="8" t="s">
        <v>28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0"/>
        <v>0</v>
      </c>
      <c r="Q30" s="2">
        <f t="shared" si="1"/>
        <v>0</v>
      </c>
      <c r="R30" s="2">
        <f t="shared" si="5"/>
        <v>0</v>
      </c>
      <c r="S30" s="2"/>
      <c r="T30" s="2"/>
      <c r="U30" s="8">
        <f t="shared" si="6"/>
        <v>0</v>
      </c>
      <c r="V30" s="8" t="str">
        <f t="shared" si="4"/>
        <v>Ne</v>
      </c>
    </row>
    <row r="31" spans="1:22" ht="12.75">
      <c r="A31" s="3">
        <v>214873</v>
      </c>
      <c r="B31" s="6" t="s">
        <v>29</v>
      </c>
      <c r="C31" s="3"/>
      <c r="D31" s="3"/>
      <c r="E31" s="3"/>
      <c r="F31" s="3"/>
      <c r="G31" s="3">
        <v>1</v>
      </c>
      <c r="H31" s="3"/>
      <c r="I31" s="3"/>
      <c r="J31" s="3"/>
      <c r="K31" s="3"/>
      <c r="L31" s="3"/>
      <c r="M31" s="3"/>
      <c r="N31" s="3"/>
      <c r="O31" s="3"/>
      <c r="P31" s="3">
        <f t="shared" si="0"/>
        <v>1</v>
      </c>
      <c r="Q31" s="3">
        <f t="shared" si="1"/>
        <v>0.3333333333333333</v>
      </c>
      <c r="R31" s="3">
        <f t="shared" si="5"/>
        <v>7.1</v>
      </c>
      <c r="S31" s="3">
        <v>3.8</v>
      </c>
      <c r="T31" s="3">
        <v>7.1</v>
      </c>
      <c r="U31" s="6">
        <f t="shared" si="6"/>
        <v>7.433333333333333</v>
      </c>
      <c r="V31" s="6" t="str">
        <f t="shared" si="4"/>
        <v>Ano</v>
      </c>
    </row>
    <row r="32" spans="1:22" ht="12.75">
      <c r="A32" s="3">
        <v>214884</v>
      </c>
      <c r="B32" s="6" t="s">
        <v>30</v>
      </c>
      <c r="C32" s="3"/>
      <c r="D32" s="3"/>
      <c r="E32" s="3"/>
      <c r="F32" s="3"/>
      <c r="G32" s="3">
        <v>1</v>
      </c>
      <c r="H32" s="3"/>
      <c r="I32" s="3"/>
      <c r="J32" s="3"/>
      <c r="K32" s="3">
        <v>1</v>
      </c>
      <c r="L32" s="3"/>
      <c r="M32" s="3"/>
      <c r="N32" s="3"/>
      <c r="O32" s="3"/>
      <c r="P32" s="3">
        <f t="shared" si="0"/>
        <v>2</v>
      </c>
      <c r="Q32" s="3">
        <f t="shared" si="1"/>
        <v>0.6666666666666666</v>
      </c>
      <c r="R32" s="3">
        <f t="shared" si="5"/>
        <v>6.3</v>
      </c>
      <c r="S32" s="3">
        <v>6.3</v>
      </c>
      <c r="T32" s="3"/>
      <c r="U32" s="6">
        <f t="shared" si="6"/>
        <v>6.966666666666667</v>
      </c>
      <c r="V32" s="6" t="str">
        <f t="shared" si="4"/>
        <v>Ano</v>
      </c>
    </row>
    <row r="33" spans="1:22" ht="12.75">
      <c r="A33" s="3">
        <v>214933</v>
      </c>
      <c r="B33" s="6" t="s">
        <v>31</v>
      </c>
      <c r="C33" s="3"/>
      <c r="D33" s="3"/>
      <c r="E33" s="3"/>
      <c r="F33" s="3"/>
      <c r="G33" s="3"/>
      <c r="H33" s="3">
        <v>1</v>
      </c>
      <c r="I33" s="3"/>
      <c r="J33" s="3">
        <v>1</v>
      </c>
      <c r="K33" s="3"/>
      <c r="L33" s="3"/>
      <c r="M33" s="3"/>
      <c r="N33" s="3"/>
      <c r="O33" s="3"/>
      <c r="P33" s="3">
        <f t="shared" si="0"/>
        <v>2</v>
      </c>
      <c r="Q33" s="3">
        <f t="shared" si="1"/>
        <v>0.6666666666666666</v>
      </c>
      <c r="R33" s="3">
        <f t="shared" si="5"/>
        <v>4.5</v>
      </c>
      <c r="S33" s="3">
        <v>4.5</v>
      </c>
      <c r="T33" s="3">
        <v>4.4</v>
      </c>
      <c r="U33" s="6">
        <f t="shared" si="6"/>
        <v>5.166666666666667</v>
      </c>
      <c r="V33" s="6" t="str">
        <f t="shared" si="4"/>
        <v>Ano</v>
      </c>
    </row>
    <row r="34" spans="1:22" ht="12.75">
      <c r="A34" s="2">
        <v>214878</v>
      </c>
      <c r="B34" s="8" t="s">
        <v>32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aca="true" t="shared" si="7" ref="P34:P65">SUM(C34:O34)</f>
        <v>0</v>
      </c>
      <c r="Q34" s="2">
        <f aca="true" t="shared" si="8" ref="Q34:Q65">P34/3</f>
        <v>0</v>
      </c>
      <c r="R34" s="2">
        <f t="shared" si="5"/>
        <v>0</v>
      </c>
      <c r="S34" s="2"/>
      <c r="T34" s="2"/>
      <c r="U34" s="8">
        <f t="shared" si="6"/>
        <v>0</v>
      </c>
      <c r="V34" s="8" t="str">
        <f aca="true" t="shared" si="9" ref="V34:V65">IF(U34&gt;=5,"Ano","Ne")</f>
        <v>Ne</v>
      </c>
    </row>
    <row r="35" spans="1:22" ht="12.75">
      <c r="A35" s="4">
        <v>214894</v>
      </c>
      <c r="B35" s="7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f t="shared" si="7"/>
        <v>0</v>
      </c>
      <c r="Q35" s="4">
        <f t="shared" si="8"/>
        <v>0</v>
      </c>
      <c r="R35" s="4">
        <f t="shared" si="5"/>
        <v>2</v>
      </c>
      <c r="S35" s="4">
        <v>0.4</v>
      </c>
      <c r="T35" s="4">
        <v>2</v>
      </c>
      <c r="U35" s="7">
        <f t="shared" si="6"/>
        <v>2</v>
      </c>
      <c r="V35" s="7" t="str">
        <f t="shared" si="9"/>
        <v>Ne</v>
      </c>
    </row>
    <row r="36" spans="1:22" ht="12.75">
      <c r="A36" s="4">
        <v>214911</v>
      </c>
      <c r="B36" s="6" t="s">
        <v>34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1</v>
      </c>
      <c r="O36" s="3"/>
      <c r="P36" s="3">
        <f t="shared" si="7"/>
        <v>1</v>
      </c>
      <c r="Q36" s="3">
        <f t="shared" si="8"/>
        <v>0.3333333333333333</v>
      </c>
      <c r="R36" s="3">
        <f t="shared" si="5"/>
        <v>4.7</v>
      </c>
      <c r="S36" s="3">
        <v>1.4</v>
      </c>
      <c r="T36" s="3">
        <v>4.7</v>
      </c>
      <c r="U36" s="6">
        <f t="shared" si="6"/>
        <v>5.033333333333333</v>
      </c>
      <c r="V36" s="6" t="str">
        <f t="shared" si="9"/>
        <v>Ano</v>
      </c>
    </row>
    <row r="37" spans="1:22" ht="12.75">
      <c r="A37" s="3">
        <v>214874</v>
      </c>
      <c r="B37" s="6" t="s">
        <v>35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7"/>
        <v>0</v>
      </c>
      <c r="Q37" s="3">
        <f t="shared" si="8"/>
        <v>0</v>
      </c>
      <c r="R37" s="3">
        <f t="shared" si="5"/>
        <v>6.7</v>
      </c>
      <c r="S37" s="3">
        <v>6.7</v>
      </c>
      <c r="T37" s="3"/>
      <c r="U37" s="6">
        <f t="shared" si="6"/>
        <v>6.7</v>
      </c>
      <c r="V37" s="6" t="str">
        <f t="shared" si="9"/>
        <v>Ano</v>
      </c>
    </row>
    <row r="38" spans="1:22" ht="12.75">
      <c r="A38" s="3">
        <v>214893</v>
      </c>
      <c r="B38" s="6" t="s">
        <v>36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7"/>
        <v>0</v>
      </c>
      <c r="Q38" s="3">
        <f t="shared" si="8"/>
        <v>0</v>
      </c>
      <c r="R38" s="3">
        <f t="shared" si="5"/>
        <v>5.5</v>
      </c>
      <c r="S38" s="3">
        <v>3.7</v>
      </c>
      <c r="T38" s="3">
        <v>5.5</v>
      </c>
      <c r="U38" s="6">
        <f t="shared" si="6"/>
        <v>5.5</v>
      </c>
      <c r="V38" s="6" t="str">
        <f t="shared" si="9"/>
        <v>Ano</v>
      </c>
    </row>
    <row r="39" spans="1:22" ht="12.75">
      <c r="A39" s="3">
        <v>209654</v>
      </c>
      <c r="B39" s="6" t="s">
        <v>37</v>
      </c>
      <c r="C39" s="3"/>
      <c r="D39" s="3"/>
      <c r="E39" s="3"/>
      <c r="F39" s="3"/>
      <c r="G39" s="3"/>
      <c r="H39" s="3"/>
      <c r="I39" s="3">
        <v>1</v>
      </c>
      <c r="J39" s="3">
        <v>1</v>
      </c>
      <c r="K39" s="3"/>
      <c r="L39" s="3"/>
      <c r="M39" s="3"/>
      <c r="N39" s="3"/>
      <c r="O39" s="3"/>
      <c r="P39" s="3">
        <f t="shared" si="7"/>
        <v>2</v>
      </c>
      <c r="Q39" s="3">
        <f t="shared" si="8"/>
        <v>0.6666666666666666</v>
      </c>
      <c r="R39" s="3">
        <f t="shared" si="5"/>
        <v>6.1</v>
      </c>
      <c r="S39" s="3">
        <v>6.1</v>
      </c>
      <c r="T39" s="3"/>
      <c r="U39" s="6">
        <f t="shared" si="6"/>
        <v>6.766666666666667</v>
      </c>
      <c r="V39" s="6" t="str">
        <f t="shared" si="9"/>
        <v>Ano</v>
      </c>
    </row>
    <row r="40" spans="1:22" ht="12.75">
      <c r="A40" s="4">
        <v>214885</v>
      </c>
      <c r="B40" s="7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f t="shared" si="7"/>
        <v>0</v>
      </c>
      <c r="Q40" s="4">
        <f t="shared" si="8"/>
        <v>0</v>
      </c>
      <c r="R40" s="4">
        <f t="shared" si="5"/>
        <v>2.8</v>
      </c>
      <c r="S40" s="4">
        <v>2.8</v>
      </c>
      <c r="T40" s="4"/>
      <c r="U40" s="7">
        <f t="shared" si="6"/>
        <v>2.8</v>
      </c>
      <c r="V40" s="7" t="str">
        <f t="shared" si="9"/>
        <v>Ne</v>
      </c>
    </row>
    <row r="41" spans="1:22" ht="12.75">
      <c r="A41" s="2">
        <v>165816</v>
      </c>
      <c r="B41" s="8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7"/>
        <v>0</v>
      </c>
      <c r="Q41" s="2">
        <f t="shared" si="8"/>
        <v>0</v>
      </c>
      <c r="R41" s="2">
        <f t="shared" si="5"/>
        <v>0</v>
      </c>
      <c r="S41" s="2"/>
      <c r="T41" s="2"/>
      <c r="U41" s="8">
        <f t="shared" si="6"/>
        <v>0</v>
      </c>
      <c r="V41" s="8" t="str">
        <f t="shared" si="9"/>
        <v>Ne</v>
      </c>
    </row>
    <row r="42" spans="1:22" ht="12.75">
      <c r="A42" s="3">
        <v>214907</v>
      </c>
      <c r="B42" s="6" t="s">
        <v>40</v>
      </c>
      <c r="C42" s="3"/>
      <c r="D42" s="3"/>
      <c r="E42" s="3"/>
      <c r="F42" s="3">
        <v>1</v>
      </c>
      <c r="G42" s="3"/>
      <c r="H42" s="3"/>
      <c r="I42" s="3"/>
      <c r="J42" s="3">
        <v>1</v>
      </c>
      <c r="K42" s="3"/>
      <c r="L42" s="3"/>
      <c r="M42" s="3"/>
      <c r="N42" s="3">
        <v>1</v>
      </c>
      <c r="O42" s="3"/>
      <c r="P42" s="3">
        <f t="shared" si="7"/>
        <v>3</v>
      </c>
      <c r="Q42" s="3">
        <f t="shared" si="8"/>
        <v>1</v>
      </c>
      <c r="R42" s="3">
        <f t="shared" si="5"/>
        <v>7.3</v>
      </c>
      <c r="S42" s="3">
        <v>7.3</v>
      </c>
      <c r="T42" s="3"/>
      <c r="U42" s="6">
        <f t="shared" si="6"/>
        <v>8.3</v>
      </c>
      <c r="V42" s="6" t="str">
        <f t="shared" si="9"/>
        <v>Ano</v>
      </c>
    </row>
    <row r="43" spans="1:22" ht="12.75">
      <c r="A43" s="3">
        <v>214880</v>
      </c>
      <c r="B43" s="6" t="s">
        <v>41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</v>
      </c>
      <c r="O43" s="3"/>
      <c r="P43" s="3">
        <f t="shared" si="7"/>
        <v>1</v>
      </c>
      <c r="Q43" s="3">
        <f t="shared" si="8"/>
        <v>0.3333333333333333</v>
      </c>
      <c r="R43" s="3">
        <f t="shared" si="5"/>
        <v>6.8</v>
      </c>
      <c r="S43" s="3">
        <v>6.8</v>
      </c>
      <c r="T43" s="3"/>
      <c r="U43" s="6">
        <f t="shared" si="6"/>
        <v>7.133333333333333</v>
      </c>
      <c r="V43" s="6" t="str">
        <f t="shared" si="9"/>
        <v>Ano</v>
      </c>
    </row>
    <row r="44" spans="1:22" ht="12.75">
      <c r="A44" s="3">
        <v>214917</v>
      </c>
      <c r="B44" s="6" t="s">
        <v>42</v>
      </c>
      <c r="C44" s="3"/>
      <c r="D44" s="3"/>
      <c r="E44" s="3"/>
      <c r="F44" s="3"/>
      <c r="G44" s="3"/>
      <c r="H44" s="3"/>
      <c r="I44" s="3"/>
      <c r="J44" s="3">
        <v>1</v>
      </c>
      <c r="K44" s="3"/>
      <c r="L44" s="3"/>
      <c r="M44" s="3"/>
      <c r="N44" s="3"/>
      <c r="O44" s="3"/>
      <c r="P44" s="3">
        <f t="shared" si="7"/>
        <v>1</v>
      </c>
      <c r="Q44" s="3">
        <f t="shared" si="8"/>
        <v>0.3333333333333333</v>
      </c>
      <c r="R44" s="3">
        <f t="shared" si="5"/>
        <v>5.2</v>
      </c>
      <c r="S44" s="3">
        <v>5.2</v>
      </c>
      <c r="T44" s="3">
        <v>4.9</v>
      </c>
      <c r="U44" s="6">
        <f t="shared" si="6"/>
        <v>5.533333333333333</v>
      </c>
      <c r="V44" s="6" t="str">
        <f t="shared" si="9"/>
        <v>Ano</v>
      </c>
    </row>
    <row r="45" spans="1:22" ht="12.75">
      <c r="A45" s="3">
        <v>214916</v>
      </c>
      <c r="B45" s="6" t="s">
        <v>43</v>
      </c>
      <c r="C45" s="3"/>
      <c r="D45" s="3"/>
      <c r="E45" s="3">
        <v>1</v>
      </c>
      <c r="F45" s="3"/>
      <c r="G45" s="3"/>
      <c r="H45" s="3"/>
      <c r="I45" s="3">
        <v>1</v>
      </c>
      <c r="J45" s="3"/>
      <c r="K45" s="3"/>
      <c r="L45" s="3"/>
      <c r="M45" s="3"/>
      <c r="N45" s="3">
        <v>1</v>
      </c>
      <c r="O45" s="3"/>
      <c r="P45" s="3">
        <f t="shared" si="7"/>
        <v>3</v>
      </c>
      <c r="Q45" s="3">
        <f t="shared" si="8"/>
        <v>1</v>
      </c>
      <c r="R45" s="3">
        <f t="shared" si="5"/>
        <v>8.9</v>
      </c>
      <c r="S45" s="3">
        <v>8.9</v>
      </c>
      <c r="T45" s="3"/>
      <c r="U45" s="6">
        <f t="shared" si="6"/>
        <v>9.9</v>
      </c>
      <c r="V45" s="6" t="str">
        <f t="shared" si="9"/>
        <v>Ano</v>
      </c>
    </row>
    <row r="46" spans="1:22" ht="12.75">
      <c r="A46" s="3">
        <v>169871</v>
      </c>
      <c r="B46" s="6" t="s">
        <v>44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7"/>
        <v>0</v>
      </c>
      <c r="Q46" s="3">
        <f t="shared" si="8"/>
        <v>0</v>
      </c>
      <c r="R46" s="3">
        <f t="shared" si="5"/>
        <v>6.2</v>
      </c>
      <c r="S46" s="3">
        <v>2.3</v>
      </c>
      <c r="T46" s="3">
        <v>6.2</v>
      </c>
      <c r="U46" s="6">
        <f t="shared" si="6"/>
        <v>6.2</v>
      </c>
      <c r="V46" s="6" t="str">
        <f t="shared" si="9"/>
        <v>Ano</v>
      </c>
    </row>
    <row r="47" spans="1:22" ht="12.75">
      <c r="A47" s="2">
        <v>102701</v>
      </c>
      <c r="B47" s="8" t="s">
        <v>45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 t="shared" si="7"/>
        <v>0</v>
      </c>
      <c r="Q47" s="2">
        <f t="shared" si="8"/>
        <v>0</v>
      </c>
      <c r="R47" s="2">
        <f t="shared" si="5"/>
        <v>0</v>
      </c>
      <c r="S47" s="2"/>
      <c r="T47" s="2"/>
      <c r="U47" s="8">
        <f t="shared" si="6"/>
        <v>0</v>
      </c>
      <c r="V47" s="8" t="str">
        <f t="shared" si="9"/>
        <v>Ne</v>
      </c>
    </row>
    <row r="48" spans="1:22" ht="12.75">
      <c r="A48" s="3">
        <v>214910</v>
      </c>
      <c r="B48" s="6" t="s">
        <v>46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7"/>
        <v>0</v>
      </c>
      <c r="Q48" s="3">
        <f t="shared" si="8"/>
        <v>0</v>
      </c>
      <c r="R48" s="3">
        <f t="shared" si="5"/>
        <v>7.4</v>
      </c>
      <c r="S48" s="3">
        <v>7.4</v>
      </c>
      <c r="T48" s="3"/>
      <c r="U48" s="6">
        <f t="shared" si="6"/>
        <v>7.4</v>
      </c>
      <c r="V48" s="6" t="str">
        <f t="shared" si="9"/>
        <v>Ano</v>
      </c>
    </row>
    <row r="49" spans="1:22" ht="12.75">
      <c r="A49" s="3">
        <v>214888</v>
      </c>
      <c r="B49" s="6" t="s">
        <v>47</v>
      </c>
      <c r="C49" s="3"/>
      <c r="D49" s="3"/>
      <c r="E49" s="3">
        <v>1</v>
      </c>
      <c r="F49" s="3"/>
      <c r="G49" s="3"/>
      <c r="H49" s="3"/>
      <c r="I49" s="3"/>
      <c r="J49" s="3"/>
      <c r="K49" s="3"/>
      <c r="L49" s="3"/>
      <c r="M49" s="3"/>
      <c r="N49" s="3">
        <v>1</v>
      </c>
      <c r="O49" s="3"/>
      <c r="P49" s="3">
        <f t="shared" si="7"/>
        <v>2</v>
      </c>
      <c r="Q49" s="3">
        <f t="shared" si="8"/>
        <v>0.6666666666666666</v>
      </c>
      <c r="R49" s="3">
        <f t="shared" si="5"/>
        <v>8.2</v>
      </c>
      <c r="S49" s="3">
        <v>8.2</v>
      </c>
      <c r="T49" s="3"/>
      <c r="U49" s="6">
        <f t="shared" si="6"/>
        <v>8.866666666666665</v>
      </c>
      <c r="V49" s="6" t="str">
        <f t="shared" si="9"/>
        <v>Ano</v>
      </c>
    </row>
    <row r="50" spans="1:22" ht="12.75">
      <c r="A50" s="3">
        <v>214875</v>
      </c>
      <c r="B50" s="6" t="s">
        <v>48</v>
      </c>
      <c r="C50" s="3"/>
      <c r="D50" s="3"/>
      <c r="E50" s="3">
        <v>1</v>
      </c>
      <c r="F50" s="3"/>
      <c r="G50" s="3"/>
      <c r="H50" s="3">
        <v>1</v>
      </c>
      <c r="I50" s="3"/>
      <c r="J50" s="3"/>
      <c r="K50" s="3"/>
      <c r="L50" s="3"/>
      <c r="M50" s="3"/>
      <c r="N50" s="3">
        <v>1</v>
      </c>
      <c r="O50" s="3"/>
      <c r="P50" s="3">
        <f t="shared" si="7"/>
        <v>3</v>
      </c>
      <c r="Q50" s="3">
        <f t="shared" si="8"/>
        <v>1</v>
      </c>
      <c r="R50" s="3">
        <f t="shared" si="5"/>
        <v>4.5</v>
      </c>
      <c r="S50" s="3">
        <v>4.5</v>
      </c>
      <c r="T50" s="3"/>
      <c r="U50" s="6">
        <f t="shared" si="6"/>
        <v>5.5</v>
      </c>
      <c r="V50" s="6" t="str">
        <f t="shared" si="9"/>
        <v>Ano</v>
      </c>
    </row>
    <row r="51" spans="1:22" ht="12.75">
      <c r="A51" s="3">
        <v>214871</v>
      </c>
      <c r="B51" s="6" t="s">
        <v>49</v>
      </c>
      <c r="C51" s="3"/>
      <c r="D51" s="3"/>
      <c r="E51" s="3">
        <v>1</v>
      </c>
      <c r="F51" s="3"/>
      <c r="G51" s="3"/>
      <c r="H51" s="3"/>
      <c r="I51" s="3">
        <v>1</v>
      </c>
      <c r="J51" s="3"/>
      <c r="K51" s="3"/>
      <c r="L51" s="3"/>
      <c r="M51" s="3"/>
      <c r="N51" s="3">
        <v>1</v>
      </c>
      <c r="O51" s="3"/>
      <c r="P51" s="3">
        <f t="shared" si="7"/>
        <v>3</v>
      </c>
      <c r="Q51" s="3">
        <f t="shared" si="8"/>
        <v>1</v>
      </c>
      <c r="R51" s="3">
        <f t="shared" si="5"/>
        <v>4.7</v>
      </c>
      <c r="S51" s="3">
        <v>4.7</v>
      </c>
      <c r="T51" s="3">
        <v>4.4</v>
      </c>
      <c r="U51" s="6">
        <f t="shared" si="6"/>
        <v>5.7</v>
      </c>
      <c r="V51" s="6" t="str">
        <f t="shared" si="9"/>
        <v>Ano</v>
      </c>
    </row>
    <row r="52" spans="1:22" ht="12.75">
      <c r="A52" s="4">
        <v>214883</v>
      </c>
      <c r="B52" s="6" t="s">
        <v>50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1</v>
      </c>
      <c r="O52" s="3"/>
      <c r="P52" s="3">
        <f t="shared" si="7"/>
        <v>1</v>
      </c>
      <c r="Q52" s="3">
        <f t="shared" si="8"/>
        <v>0.3333333333333333</v>
      </c>
      <c r="R52" s="3">
        <f t="shared" si="5"/>
        <v>4.7</v>
      </c>
      <c r="S52" s="3">
        <v>4.5</v>
      </c>
      <c r="T52" s="3">
        <v>4.7</v>
      </c>
      <c r="U52" s="6">
        <f t="shared" si="6"/>
        <v>5.033333333333333</v>
      </c>
      <c r="V52" s="6" t="str">
        <f t="shared" si="9"/>
        <v>Ano</v>
      </c>
    </row>
    <row r="53" spans="1:22" ht="12.75">
      <c r="A53" s="4">
        <v>214913</v>
      </c>
      <c r="B53" s="6" t="s">
        <v>51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7"/>
        <v>0</v>
      </c>
      <c r="Q53" s="3">
        <f t="shared" si="8"/>
        <v>0</v>
      </c>
      <c r="R53" s="3">
        <f t="shared" si="5"/>
        <v>5.9</v>
      </c>
      <c r="S53" s="3">
        <v>1.6</v>
      </c>
      <c r="T53" s="3">
        <v>5.9</v>
      </c>
      <c r="U53" s="6">
        <f t="shared" si="6"/>
        <v>5.9</v>
      </c>
      <c r="V53" s="6" t="str">
        <f t="shared" si="9"/>
        <v>Ano</v>
      </c>
    </row>
  </sheetData>
  <printOptions/>
  <pageMargins left="0.77" right="0.25" top="0.59" bottom="0.44" header="0.3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Přírodovědecká fakulta MUNI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pribylova</dc:creator>
  <cp:keywords/>
  <dc:description/>
  <cp:lastModifiedBy>Lenulka</cp:lastModifiedBy>
  <cp:lastPrinted>2006-10-17T06:20:00Z</cp:lastPrinted>
  <dcterms:created xsi:type="dcterms:W3CDTF">2006-10-03T11:17:34Z</dcterms:created>
  <dcterms:modified xsi:type="dcterms:W3CDTF">2007-01-03T22:43:03Z</dcterms:modified>
  <cp:category/>
  <cp:version/>
  <cp:contentType/>
  <cp:contentStatus/>
</cp:coreProperties>
</file>