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090" tabRatio="887" activeTab="0"/>
  </bookViews>
  <sheets>
    <sheet name="1" sheetId="1" r:id="rId1"/>
  </sheets>
  <definedNames>
    <definedName name="_xlnm.Print_Titles" localSheetId="0">'1'!$1:$3</definedName>
    <definedName name="_xlnm.Print_Area" localSheetId="0">'1'!$A$1:$I$29</definedName>
  </definedNames>
  <calcPr fullCalcOnLoad="1"/>
</workbook>
</file>

<file path=xl/sharedStrings.xml><?xml version="1.0" encoding="utf-8"?>
<sst xmlns="http://schemas.openxmlformats.org/spreadsheetml/2006/main" count="124" uniqueCount="69">
  <si>
    <t>Druh ohrožení</t>
  </si>
  <si>
    <t>Nebezpečí</t>
  </si>
  <si>
    <t>Pravděp.</t>
  </si>
  <si>
    <t>Důsledek</t>
  </si>
  <si>
    <t xml:space="preserve"> Riziko</t>
  </si>
  <si>
    <t>Opatření /související předpisy, pracovní postupy</t>
  </si>
  <si>
    <t>I</t>
  </si>
  <si>
    <t>B</t>
  </si>
  <si>
    <t>II</t>
  </si>
  <si>
    <t>A</t>
  </si>
  <si>
    <t>C</t>
  </si>
  <si>
    <t>III</t>
  </si>
  <si>
    <t>Koeficient</t>
  </si>
  <si>
    <t>Výsledné riziko</t>
  </si>
  <si>
    <t>používání OOPP</t>
  </si>
  <si>
    <t>působení hluku</t>
  </si>
  <si>
    <t>poškození sluchu</t>
  </si>
  <si>
    <t>zachycení</t>
  </si>
  <si>
    <t>náraz, přejetí</t>
  </si>
  <si>
    <t>pád břemene</t>
  </si>
  <si>
    <t>úraz el. proudem</t>
  </si>
  <si>
    <t>pracovní postupy, ochranné kryty</t>
  </si>
  <si>
    <t>Subsystém</t>
  </si>
  <si>
    <t>ČOV</t>
  </si>
  <si>
    <t>infekce-kontakt s odpadní vodou</t>
  </si>
  <si>
    <t>infekční onemocnění</t>
  </si>
  <si>
    <t>otevřené nádrže a prohlubně</t>
  </si>
  <si>
    <t>pád do prohlubně</t>
  </si>
  <si>
    <t>utonutí</t>
  </si>
  <si>
    <t>výskyt škodlivých a výbušných plynů</t>
  </si>
  <si>
    <t>zadušení, otrava, výbuch</t>
  </si>
  <si>
    <t>suška kalu-požár a výbuch</t>
  </si>
  <si>
    <t>dopravní komunikace</t>
  </si>
  <si>
    <t>znečištění, náledí, námraza</t>
  </si>
  <si>
    <t>nerovnosti, výškové rozdíly</t>
  </si>
  <si>
    <t xml:space="preserve">ČOV </t>
  </si>
  <si>
    <t>pohyby strojních zařízení</t>
  </si>
  <si>
    <t>poškození el. vodičů, krytů, zkrat</t>
  </si>
  <si>
    <t>výskyt nebezpečných chem. látek</t>
  </si>
  <si>
    <t>zasažení pokožky, nadýchání</t>
  </si>
  <si>
    <t>zdvihací zařízení</t>
  </si>
  <si>
    <t>tlakové nádoby-výbuch a roztržení</t>
  </si>
  <si>
    <t>úraz vlivem výbuchu</t>
  </si>
  <si>
    <t>plynové zařízení ČOV-bioplyn, metan</t>
  </si>
  <si>
    <t>požár a výbuch</t>
  </si>
  <si>
    <t>kontakt s dopravním prostředkem</t>
  </si>
  <si>
    <t>destrukce potrubí</t>
  </si>
  <si>
    <t>nebezpečná zvířata</t>
  </si>
  <si>
    <t>hlodavci, hmyz</t>
  </si>
  <si>
    <t>nedostatečné osvětlení areálu</t>
  </si>
  <si>
    <t>zakopnutí, pád</t>
  </si>
  <si>
    <t>důsledná osobní hygiena, používání předepsaných OOPP-SM 120</t>
  </si>
  <si>
    <t>školení BOZP-min. 1 x za 2  roky, používání OOPP-jištění</t>
  </si>
  <si>
    <t>OOPP- SM 120-jištění, nař. vl. č. 362/2005 Sb.</t>
  </si>
  <si>
    <t>zabezpečení odvětrání, detekce škodlivých a výbušných plynů</t>
  </si>
  <si>
    <t>preventivní úklid, dodržování protivýbuchových opatření, revize</t>
  </si>
  <si>
    <t>pravidelná kontrola a revize, používání OOPP</t>
  </si>
  <si>
    <t>technologické postupy, používání OOPP, min. počty zaměstnanců</t>
  </si>
  <si>
    <t>školení BOZP, OOPP, technologický postup, revize zařízení</t>
  </si>
  <si>
    <t>školení BOZP, technologický postup, revize zařízení</t>
  </si>
  <si>
    <t>školení BOZP, OOPP</t>
  </si>
  <si>
    <t>kontroly a revize, OOPP</t>
  </si>
  <si>
    <t>školení BOZP, OOPP, případná deratizace</t>
  </si>
  <si>
    <t>důsledný úklid, používání OOPP</t>
  </si>
  <si>
    <t>školení BOZP, bezpečnostní pásma, OOPP, kontroly a revize, způsobilost</t>
  </si>
  <si>
    <t>OOPP, kontroly a revize, značení nebezp. míst</t>
  </si>
  <si>
    <t>Příloha č. 1 - Čistírny odpadních vod</t>
  </si>
  <si>
    <t>vznícení usušeného kalu</t>
  </si>
  <si>
    <t>výron nebezp. chem. látek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</si>
</sst>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13">
    <font>
      <sz val="10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i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vertical="center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1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Q30"/>
  <sheetViews>
    <sheetView tabSelected="1" view="pageBreakPreview" zoomScaleSheetLayoutView="100" workbookViewId="0" topLeftCell="A1">
      <selection activeCell="D20" sqref="D20"/>
    </sheetView>
  </sheetViews>
  <sheetFormatPr defaultColWidth="9.140625" defaultRowHeight="19.5" customHeight="1"/>
  <cols>
    <col min="1" max="1" width="11.7109375" style="13" customWidth="1"/>
    <col min="2" max="2" width="36.00390625" style="4" customWidth="1"/>
    <col min="3" max="3" width="20.421875" style="4" customWidth="1"/>
    <col min="4" max="6" width="9.140625" style="4" customWidth="1"/>
    <col min="7" max="7" width="47.421875" style="4" customWidth="1"/>
    <col min="8" max="9" width="9.140625" style="13" customWidth="1"/>
    <col min="10" max="16384" width="9.140625" style="4" customWidth="1"/>
  </cols>
  <sheetData>
    <row r="1" spans="1:10" ht="19.5" customHeight="1">
      <c r="A1" s="42" t="s">
        <v>66</v>
      </c>
      <c r="B1" s="42"/>
      <c r="C1" s="43"/>
      <c r="D1" s="44"/>
      <c r="E1" s="44"/>
      <c r="F1" s="44"/>
      <c r="G1" s="44"/>
      <c r="H1" s="14"/>
      <c r="I1" s="14"/>
      <c r="J1" s="7"/>
    </row>
    <row r="2" spans="1:10" ht="19.5" customHeight="1" thickBot="1">
      <c r="A2" s="14"/>
      <c r="B2" s="8"/>
      <c r="C2" s="8"/>
      <c r="D2" s="8"/>
      <c r="E2" s="8"/>
      <c r="F2" s="8"/>
      <c r="G2" s="8"/>
      <c r="H2" s="14"/>
      <c r="I2" s="14"/>
      <c r="J2" s="7"/>
    </row>
    <row r="3" spans="1:16" s="1" customFormat="1" ht="34.5" customHeight="1" thickBot="1">
      <c r="A3" s="35" t="s">
        <v>22</v>
      </c>
      <c r="B3" s="35" t="s">
        <v>0</v>
      </c>
      <c r="C3" s="35" t="s">
        <v>1</v>
      </c>
      <c r="D3" s="36" t="s">
        <v>2</v>
      </c>
      <c r="E3" s="36" t="s">
        <v>3</v>
      </c>
      <c r="F3" s="36" t="s">
        <v>4</v>
      </c>
      <c r="G3" s="37" t="s">
        <v>5</v>
      </c>
      <c r="H3" s="38" t="s">
        <v>12</v>
      </c>
      <c r="I3" s="39" t="s">
        <v>13</v>
      </c>
      <c r="J3" s="9"/>
      <c r="M3" s="17"/>
      <c r="N3" s="17"/>
      <c r="O3" s="17"/>
      <c r="P3" s="17"/>
    </row>
    <row r="4" spans="1:17" ht="19.5" customHeight="1">
      <c r="A4" s="24" t="s">
        <v>23</v>
      </c>
      <c r="B4" s="25" t="s">
        <v>24</v>
      </c>
      <c r="C4" s="25" t="s">
        <v>25</v>
      </c>
      <c r="D4" s="26" t="s">
        <v>11</v>
      </c>
      <c r="E4" s="26" t="s">
        <v>10</v>
      </c>
      <c r="F4" s="27">
        <f>+J4+K4</f>
        <v>9</v>
      </c>
      <c r="G4" s="25" t="s">
        <v>51</v>
      </c>
      <c r="H4" s="28">
        <v>0.5</v>
      </c>
      <c r="I4" s="29">
        <f>F4*H4</f>
        <v>4.5</v>
      </c>
      <c r="J4" s="7">
        <f aca="true" t="shared" si="0" ref="J4:J9">IF(CONCATENATE(D4,E4)="IA",1,IF(CONCATENATE(D4,E4)="IB",3,IF(CONCATENATE(D4,E4)="IC",6,IF(CONCATENATE(D4,E4)="IIA",2,IF(CONCATENATE(D4,E4)="IIB",5,0)))))</f>
        <v>0</v>
      </c>
      <c r="K4" s="4">
        <f aca="true" t="shared" si="1" ref="K4:K9">IF(CONCATENATE(D4,E4)="IIC",8,IF(CONCATENATE(D4,E4)="IIIA",4,IF(CONCATENATE(D4,E4)="IIIB",7,IF(CONCATENATE(D4,E4)="IIIC",9,0))))</f>
        <v>9</v>
      </c>
      <c r="L4" s="16"/>
      <c r="M4" s="18"/>
      <c r="N4" s="19" t="s">
        <v>9</v>
      </c>
      <c r="O4" s="19" t="s">
        <v>7</v>
      </c>
      <c r="P4" s="19" t="s">
        <v>10</v>
      </c>
      <c r="Q4" s="7"/>
    </row>
    <row r="5" spans="1:17" ht="19.5" customHeight="1">
      <c r="A5" s="30" t="s">
        <v>23</v>
      </c>
      <c r="B5" s="5" t="s">
        <v>26</v>
      </c>
      <c r="C5" s="5" t="s">
        <v>27</v>
      </c>
      <c r="D5" s="6" t="s">
        <v>8</v>
      </c>
      <c r="E5" s="6" t="s">
        <v>10</v>
      </c>
      <c r="F5" s="15">
        <f aca="true" t="shared" si="2" ref="F5:F26">+J5+K5</f>
        <v>8</v>
      </c>
      <c r="G5" s="5" t="s">
        <v>52</v>
      </c>
      <c r="H5" s="13">
        <v>0.5</v>
      </c>
      <c r="I5" s="31">
        <f aca="true" t="shared" si="3" ref="I5:I24">F5*H5</f>
        <v>4</v>
      </c>
      <c r="J5" s="7">
        <f t="shared" si="0"/>
        <v>0</v>
      </c>
      <c r="K5" s="4">
        <f t="shared" si="1"/>
        <v>8</v>
      </c>
      <c r="L5" s="16"/>
      <c r="M5" s="19" t="s">
        <v>6</v>
      </c>
      <c r="N5" s="20">
        <v>1</v>
      </c>
      <c r="O5" s="20">
        <v>3</v>
      </c>
      <c r="P5" s="21">
        <v>6</v>
      </c>
      <c r="Q5" s="7"/>
    </row>
    <row r="6" spans="1:17" ht="19.5" customHeight="1">
      <c r="A6" s="30" t="s">
        <v>23</v>
      </c>
      <c r="B6" s="5" t="s">
        <v>26</v>
      </c>
      <c r="C6" s="5" t="s">
        <v>28</v>
      </c>
      <c r="D6" s="6" t="s">
        <v>6</v>
      </c>
      <c r="E6" s="6" t="s">
        <v>10</v>
      </c>
      <c r="F6" s="15">
        <f t="shared" si="2"/>
        <v>6</v>
      </c>
      <c r="G6" s="5" t="s">
        <v>53</v>
      </c>
      <c r="H6" s="13">
        <v>0.5</v>
      </c>
      <c r="I6" s="31">
        <f t="shared" si="3"/>
        <v>3</v>
      </c>
      <c r="J6" s="7">
        <f t="shared" si="0"/>
        <v>6</v>
      </c>
      <c r="K6" s="4">
        <f t="shared" si="1"/>
        <v>0</v>
      </c>
      <c r="L6" s="16"/>
      <c r="M6" s="19" t="s">
        <v>8</v>
      </c>
      <c r="N6" s="20">
        <v>2</v>
      </c>
      <c r="O6" s="21">
        <v>5</v>
      </c>
      <c r="P6" s="22">
        <v>8</v>
      </c>
      <c r="Q6" s="7"/>
    </row>
    <row r="7" spans="1:17" ht="19.5" customHeight="1">
      <c r="A7" s="30" t="s">
        <v>23</v>
      </c>
      <c r="B7" s="5" t="s">
        <v>29</v>
      </c>
      <c r="C7" s="5" t="s">
        <v>30</v>
      </c>
      <c r="D7" s="6" t="s">
        <v>6</v>
      </c>
      <c r="E7" s="6" t="s">
        <v>10</v>
      </c>
      <c r="F7" s="15">
        <f t="shared" si="2"/>
        <v>6</v>
      </c>
      <c r="G7" s="5" t="s">
        <v>54</v>
      </c>
      <c r="H7" s="13">
        <v>0.5</v>
      </c>
      <c r="I7" s="31">
        <f t="shared" si="3"/>
        <v>3</v>
      </c>
      <c r="J7" s="7">
        <f t="shared" si="0"/>
        <v>6</v>
      </c>
      <c r="K7" s="4">
        <f t="shared" si="1"/>
        <v>0</v>
      </c>
      <c r="L7" s="16"/>
      <c r="M7" s="19" t="s">
        <v>11</v>
      </c>
      <c r="N7" s="21">
        <v>4</v>
      </c>
      <c r="O7" s="22">
        <v>7</v>
      </c>
      <c r="P7" s="22">
        <v>9</v>
      </c>
      <c r="Q7" s="7"/>
    </row>
    <row r="8" spans="1:16" ht="19.5" customHeight="1">
      <c r="A8" s="30" t="s">
        <v>23</v>
      </c>
      <c r="B8" s="5" t="s">
        <v>31</v>
      </c>
      <c r="C8" s="5" t="s">
        <v>67</v>
      </c>
      <c r="D8" s="6" t="s">
        <v>6</v>
      </c>
      <c r="E8" s="6" t="s">
        <v>10</v>
      </c>
      <c r="F8" s="15">
        <f t="shared" si="2"/>
        <v>6</v>
      </c>
      <c r="G8" s="5" t="s">
        <v>55</v>
      </c>
      <c r="H8" s="13">
        <v>0.5</v>
      </c>
      <c r="I8" s="31">
        <f t="shared" si="3"/>
        <v>3</v>
      </c>
      <c r="J8" s="7">
        <f t="shared" si="0"/>
        <v>6</v>
      </c>
      <c r="K8" s="4">
        <f t="shared" si="1"/>
        <v>0</v>
      </c>
      <c r="M8" s="10"/>
      <c r="N8" s="10"/>
      <c r="O8" s="10"/>
      <c r="P8" s="10"/>
    </row>
    <row r="9" spans="1:11" ht="19.5" customHeight="1">
      <c r="A9" s="30" t="s">
        <v>23</v>
      </c>
      <c r="B9" s="5" t="s">
        <v>32</v>
      </c>
      <c r="C9" s="5" t="s">
        <v>33</v>
      </c>
      <c r="D9" s="6" t="s">
        <v>11</v>
      </c>
      <c r="E9" s="6" t="s">
        <v>7</v>
      </c>
      <c r="F9" s="15">
        <f t="shared" si="2"/>
        <v>7</v>
      </c>
      <c r="G9" s="5" t="s">
        <v>63</v>
      </c>
      <c r="H9" s="13">
        <v>0.5</v>
      </c>
      <c r="I9" s="31">
        <f t="shared" si="3"/>
        <v>3.5</v>
      </c>
      <c r="J9" s="7">
        <f t="shared" si="0"/>
        <v>0</v>
      </c>
      <c r="K9" s="4">
        <f t="shared" si="1"/>
        <v>7</v>
      </c>
    </row>
    <row r="10" spans="1:11" ht="19.5" customHeight="1">
      <c r="A10" s="30" t="s">
        <v>23</v>
      </c>
      <c r="B10" s="5" t="s">
        <v>32</v>
      </c>
      <c r="C10" s="5" t="s">
        <v>34</v>
      </c>
      <c r="D10" s="6" t="s">
        <v>8</v>
      </c>
      <c r="E10" s="6" t="s">
        <v>7</v>
      </c>
      <c r="F10" s="15">
        <f t="shared" si="2"/>
        <v>5</v>
      </c>
      <c r="G10" s="5" t="s">
        <v>14</v>
      </c>
      <c r="H10" s="13">
        <v>0.5</v>
      </c>
      <c r="I10" s="31">
        <f t="shared" si="3"/>
        <v>2.5</v>
      </c>
      <c r="J10" s="7">
        <f aca="true" t="shared" si="4" ref="J10:J26">IF(CONCATENATE(D10,E10)="IA",1,IF(CONCATENATE(D10,E10)="IB",3,IF(CONCATENATE(D10,E10)="IC",6,IF(CONCATENATE(D10,E10)="IIA",2,IF(CONCATENATE(D10,E10)="IIB",5,0)))))</f>
        <v>5</v>
      </c>
      <c r="K10" s="4">
        <f aca="true" t="shared" si="5" ref="K10:K26">IF(CONCATENATE(D10,E10)="IIC",8,IF(CONCATENATE(D10,E10)="IIIA",4,IF(CONCATENATE(D10,E10)="IIIB",7,IF(CONCATENATE(D10,E10)="IIIC",9,0))))</f>
        <v>0</v>
      </c>
    </row>
    <row r="11" spans="1:11" ht="19.5" customHeight="1">
      <c r="A11" s="30" t="s">
        <v>35</v>
      </c>
      <c r="B11" s="5" t="s">
        <v>36</v>
      </c>
      <c r="C11" s="5" t="s">
        <v>17</v>
      </c>
      <c r="D11" s="6" t="s">
        <v>6</v>
      </c>
      <c r="E11" s="6" t="s">
        <v>7</v>
      </c>
      <c r="F11" s="15">
        <f t="shared" si="2"/>
        <v>3</v>
      </c>
      <c r="G11" s="5" t="s">
        <v>21</v>
      </c>
      <c r="H11" s="13">
        <v>0.5</v>
      </c>
      <c r="I11" s="31">
        <f t="shared" si="3"/>
        <v>1.5</v>
      </c>
      <c r="J11" s="7">
        <f t="shared" si="4"/>
        <v>3</v>
      </c>
      <c r="K11" s="4">
        <f t="shared" si="5"/>
        <v>0</v>
      </c>
    </row>
    <row r="12" spans="1:11" ht="19.5" customHeight="1">
      <c r="A12" s="30" t="s">
        <v>23</v>
      </c>
      <c r="B12" s="5" t="s">
        <v>37</v>
      </c>
      <c r="C12" s="5" t="s">
        <v>20</v>
      </c>
      <c r="D12" s="6" t="s">
        <v>8</v>
      </c>
      <c r="E12" s="6" t="s">
        <v>10</v>
      </c>
      <c r="F12" s="15">
        <f t="shared" si="2"/>
        <v>8</v>
      </c>
      <c r="G12" s="5" t="s">
        <v>56</v>
      </c>
      <c r="H12" s="13">
        <v>0.5</v>
      </c>
      <c r="I12" s="31">
        <f t="shared" si="3"/>
        <v>4</v>
      </c>
      <c r="J12" s="7">
        <f t="shared" si="4"/>
        <v>0</v>
      </c>
      <c r="K12" s="4">
        <f t="shared" si="5"/>
        <v>8</v>
      </c>
    </row>
    <row r="13" spans="1:11" ht="19.5" customHeight="1">
      <c r="A13" s="30" t="s">
        <v>23</v>
      </c>
      <c r="B13" s="5" t="s">
        <v>38</v>
      </c>
      <c r="C13" s="5" t="s">
        <v>39</v>
      </c>
      <c r="D13" s="6" t="s">
        <v>11</v>
      </c>
      <c r="E13" s="6" t="s">
        <v>10</v>
      </c>
      <c r="F13" s="15">
        <f t="shared" si="2"/>
        <v>9</v>
      </c>
      <c r="G13" s="5" t="s">
        <v>57</v>
      </c>
      <c r="H13" s="13">
        <v>0.5</v>
      </c>
      <c r="I13" s="31">
        <f t="shared" si="3"/>
        <v>4.5</v>
      </c>
      <c r="J13" s="7">
        <f t="shared" si="4"/>
        <v>0</v>
      </c>
      <c r="K13" s="4">
        <f t="shared" si="5"/>
        <v>9</v>
      </c>
    </row>
    <row r="14" spans="1:11" ht="19.5" customHeight="1">
      <c r="A14" s="30" t="s">
        <v>35</v>
      </c>
      <c r="B14" s="5" t="s">
        <v>15</v>
      </c>
      <c r="C14" s="5" t="s">
        <v>16</v>
      </c>
      <c r="D14" s="6" t="s">
        <v>6</v>
      </c>
      <c r="E14" s="6" t="s">
        <v>10</v>
      </c>
      <c r="F14" s="15">
        <f t="shared" si="2"/>
        <v>6</v>
      </c>
      <c r="G14" s="5" t="s">
        <v>14</v>
      </c>
      <c r="H14" s="13">
        <v>0.5</v>
      </c>
      <c r="I14" s="31">
        <f t="shared" si="3"/>
        <v>3</v>
      </c>
      <c r="J14" s="7">
        <f t="shared" si="4"/>
        <v>6</v>
      </c>
      <c r="K14" s="4">
        <f t="shared" si="5"/>
        <v>0</v>
      </c>
    </row>
    <row r="15" spans="1:11" ht="21.75" customHeight="1">
      <c r="A15" s="30" t="s">
        <v>23</v>
      </c>
      <c r="B15" s="5" t="s">
        <v>40</v>
      </c>
      <c r="C15" s="5" t="s">
        <v>19</v>
      </c>
      <c r="D15" s="6" t="s">
        <v>6</v>
      </c>
      <c r="E15" s="6" t="s">
        <v>10</v>
      </c>
      <c r="F15" s="15">
        <f t="shared" si="2"/>
        <v>6</v>
      </c>
      <c r="G15" s="5" t="s">
        <v>58</v>
      </c>
      <c r="H15" s="13">
        <v>0.5</v>
      </c>
      <c r="I15" s="31">
        <f t="shared" si="3"/>
        <v>3</v>
      </c>
      <c r="J15" s="7">
        <f t="shared" si="4"/>
        <v>6</v>
      </c>
      <c r="K15" s="4">
        <f t="shared" si="5"/>
        <v>0</v>
      </c>
    </row>
    <row r="16" spans="1:11" ht="19.5" customHeight="1">
      <c r="A16" s="30" t="s">
        <v>23</v>
      </c>
      <c r="B16" s="5" t="s">
        <v>41</v>
      </c>
      <c r="C16" s="5" t="s">
        <v>42</v>
      </c>
      <c r="D16" s="6" t="s">
        <v>6</v>
      </c>
      <c r="E16" s="6" t="s">
        <v>10</v>
      </c>
      <c r="F16" s="15">
        <f t="shared" si="2"/>
        <v>6</v>
      </c>
      <c r="G16" s="5" t="s">
        <v>59</v>
      </c>
      <c r="H16" s="13">
        <v>0.5</v>
      </c>
      <c r="I16" s="31">
        <f t="shared" si="3"/>
        <v>3</v>
      </c>
      <c r="J16" s="7">
        <f t="shared" si="4"/>
        <v>6</v>
      </c>
      <c r="K16" s="4">
        <f t="shared" si="5"/>
        <v>0</v>
      </c>
    </row>
    <row r="17" spans="1:11" ht="19.5" customHeight="1">
      <c r="A17" s="30" t="s">
        <v>23</v>
      </c>
      <c r="B17" s="5" t="s">
        <v>43</v>
      </c>
      <c r="C17" s="5" t="s">
        <v>44</v>
      </c>
      <c r="D17" s="6" t="s">
        <v>6</v>
      </c>
      <c r="E17" s="6" t="s">
        <v>10</v>
      </c>
      <c r="F17" s="15">
        <f t="shared" si="2"/>
        <v>6</v>
      </c>
      <c r="G17" s="5" t="s">
        <v>64</v>
      </c>
      <c r="H17" s="13">
        <v>0.5</v>
      </c>
      <c r="I17" s="31">
        <f t="shared" si="3"/>
        <v>3</v>
      </c>
      <c r="J17" s="7">
        <f t="shared" si="4"/>
        <v>6</v>
      </c>
      <c r="K17" s="4">
        <f t="shared" si="5"/>
        <v>0</v>
      </c>
    </row>
    <row r="18" spans="1:11" ht="19.5" customHeight="1">
      <c r="A18" s="30" t="s">
        <v>23</v>
      </c>
      <c r="B18" s="5" t="s">
        <v>45</v>
      </c>
      <c r="C18" s="5" t="s">
        <v>18</v>
      </c>
      <c r="D18" s="6" t="s">
        <v>6</v>
      </c>
      <c r="E18" s="6" t="s">
        <v>10</v>
      </c>
      <c r="F18" s="15">
        <f t="shared" si="2"/>
        <v>6</v>
      </c>
      <c r="G18" s="5" t="s">
        <v>60</v>
      </c>
      <c r="H18" s="13">
        <v>0.5</v>
      </c>
      <c r="I18" s="31">
        <f t="shared" si="3"/>
        <v>3</v>
      </c>
      <c r="J18" s="7">
        <f t="shared" si="4"/>
        <v>6</v>
      </c>
      <c r="K18" s="4">
        <f t="shared" si="5"/>
        <v>0</v>
      </c>
    </row>
    <row r="19" spans="1:11" ht="19.5" customHeight="1">
      <c r="A19" s="30" t="s">
        <v>23</v>
      </c>
      <c r="B19" s="5" t="s">
        <v>46</v>
      </c>
      <c r="C19" s="5" t="s">
        <v>68</v>
      </c>
      <c r="D19" s="6" t="s">
        <v>6</v>
      </c>
      <c r="E19" s="6" t="s">
        <v>10</v>
      </c>
      <c r="F19" s="15">
        <f t="shared" si="2"/>
        <v>6</v>
      </c>
      <c r="G19" s="5" t="s">
        <v>61</v>
      </c>
      <c r="H19" s="13">
        <v>0.5</v>
      </c>
      <c r="I19" s="31">
        <f t="shared" si="3"/>
        <v>3</v>
      </c>
      <c r="J19" s="7">
        <f t="shared" si="4"/>
        <v>6</v>
      </c>
      <c r="K19" s="4">
        <f t="shared" si="5"/>
        <v>0</v>
      </c>
    </row>
    <row r="20" spans="1:11" ht="19.5" customHeight="1">
      <c r="A20" s="30" t="s">
        <v>23</v>
      </c>
      <c r="B20" s="5" t="s">
        <v>47</v>
      </c>
      <c r="C20" s="5" t="s">
        <v>48</v>
      </c>
      <c r="D20" s="6" t="s">
        <v>6</v>
      </c>
      <c r="E20" s="6" t="s">
        <v>10</v>
      </c>
      <c r="F20" s="15">
        <f t="shared" si="2"/>
        <v>6</v>
      </c>
      <c r="G20" s="5" t="s">
        <v>62</v>
      </c>
      <c r="H20" s="13">
        <v>0.5</v>
      </c>
      <c r="I20" s="31">
        <f t="shared" si="3"/>
        <v>3</v>
      </c>
      <c r="J20" s="7">
        <f t="shared" si="4"/>
        <v>6</v>
      </c>
      <c r="K20" s="4">
        <f t="shared" si="5"/>
        <v>0</v>
      </c>
    </row>
    <row r="21" spans="1:11" ht="19.5" customHeight="1">
      <c r="A21" s="30" t="s">
        <v>23</v>
      </c>
      <c r="B21" s="5" t="s">
        <v>49</v>
      </c>
      <c r="C21" s="5" t="s">
        <v>50</v>
      </c>
      <c r="D21" s="6" t="s">
        <v>11</v>
      </c>
      <c r="E21" s="6" t="s">
        <v>9</v>
      </c>
      <c r="F21" s="15">
        <f t="shared" si="2"/>
        <v>4</v>
      </c>
      <c r="G21" s="5" t="s">
        <v>65</v>
      </c>
      <c r="H21" s="13">
        <v>0.7</v>
      </c>
      <c r="I21" s="31">
        <f t="shared" si="3"/>
        <v>2.8</v>
      </c>
      <c r="J21" s="7">
        <f t="shared" si="4"/>
        <v>0</v>
      </c>
      <c r="K21" s="4">
        <f t="shared" si="5"/>
        <v>4</v>
      </c>
    </row>
    <row r="22" spans="1:11" ht="19.5" customHeight="1">
      <c r="A22" s="23"/>
      <c r="B22" s="2"/>
      <c r="C22" s="2"/>
      <c r="D22" s="3"/>
      <c r="E22" s="3"/>
      <c r="F22" s="15">
        <f t="shared" si="2"/>
        <v>0</v>
      </c>
      <c r="G22" s="2"/>
      <c r="H22" s="13">
        <v>1</v>
      </c>
      <c r="I22" s="31">
        <f t="shared" si="3"/>
        <v>0</v>
      </c>
      <c r="J22" s="7">
        <f t="shared" si="4"/>
        <v>0</v>
      </c>
      <c r="K22" s="4">
        <f t="shared" si="5"/>
        <v>0</v>
      </c>
    </row>
    <row r="23" spans="1:11" ht="19.5" customHeight="1">
      <c r="A23" s="23"/>
      <c r="B23" s="2"/>
      <c r="C23" s="2"/>
      <c r="D23" s="3"/>
      <c r="E23" s="3"/>
      <c r="F23" s="15">
        <f t="shared" si="2"/>
        <v>0</v>
      </c>
      <c r="G23" s="2"/>
      <c r="H23" s="13">
        <v>1</v>
      </c>
      <c r="I23" s="31">
        <f t="shared" si="3"/>
        <v>0</v>
      </c>
      <c r="J23" s="7">
        <f t="shared" si="4"/>
        <v>0</v>
      </c>
      <c r="K23" s="4">
        <f t="shared" si="5"/>
        <v>0</v>
      </c>
    </row>
    <row r="24" spans="1:11" ht="19.5" customHeight="1">
      <c r="A24" s="23"/>
      <c r="B24" s="2"/>
      <c r="C24" s="2"/>
      <c r="D24" s="3"/>
      <c r="E24" s="3"/>
      <c r="F24" s="15">
        <f t="shared" si="2"/>
        <v>0</v>
      </c>
      <c r="G24" s="2"/>
      <c r="H24" s="13">
        <v>1</v>
      </c>
      <c r="I24" s="31">
        <f t="shared" si="3"/>
        <v>0</v>
      </c>
      <c r="J24" s="7">
        <f t="shared" si="4"/>
        <v>0</v>
      </c>
      <c r="K24" s="4">
        <f t="shared" si="5"/>
        <v>0</v>
      </c>
    </row>
    <row r="25" spans="1:11" ht="19.5" customHeight="1">
      <c r="A25" s="32"/>
      <c r="F25" s="15">
        <f t="shared" si="2"/>
        <v>0</v>
      </c>
      <c r="H25" s="13">
        <v>1</v>
      </c>
      <c r="I25" s="31">
        <f>F25*H25</f>
        <v>0</v>
      </c>
      <c r="J25" s="7">
        <f t="shared" si="4"/>
        <v>0</v>
      </c>
      <c r="K25" s="4">
        <f t="shared" si="5"/>
        <v>0</v>
      </c>
    </row>
    <row r="26" spans="1:11" ht="19.5" customHeight="1">
      <c r="A26" s="32"/>
      <c r="F26" s="15">
        <f t="shared" si="2"/>
        <v>0</v>
      </c>
      <c r="H26" s="13">
        <v>1</v>
      </c>
      <c r="I26" s="31">
        <f>F26*H26</f>
        <v>0</v>
      </c>
      <c r="J26" s="7">
        <f t="shared" si="4"/>
        <v>0</v>
      </c>
      <c r="K26" s="4">
        <f t="shared" si="5"/>
        <v>0</v>
      </c>
    </row>
    <row r="27" spans="1:10" ht="19.5" customHeight="1">
      <c r="A27" s="32"/>
      <c r="I27" s="40"/>
      <c r="J27" s="7"/>
    </row>
    <row r="28" spans="1:10" ht="19.5" customHeight="1">
      <c r="A28" s="32"/>
      <c r="I28" s="40"/>
      <c r="J28" s="7"/>
    </row>
    <row r="29" spans="1:10" ht="19.5" customHeight="1" thickBot="1">
      <c r="A29" s="33"/>
      <c r="B29" s="11"/>
      <c r="C29" s="11"/>
      <c r="D29" s="11"/>
      <c r="E29" s="11"/>
      <c r="F29" s="11"/>
      <c r="G29" s="11"/>
      <c r="H29" s="34"/>
      <c r="I29" s="41"/>
      <c r="J29" s="7"/>
    </row>
    <row r="30" spans="1:9" ht="19.5" customHeight="1">
      <c r="A30" s="12"/>
      <c r="B30" s="10"/>
      <c r="C30" s="10"/>
      <c r="D30" s="10"/>
      <c r="E30" s="10"/>
      <c r="F30" s="10"/>
      <c r="G30" s="10"/>
      <c r="H30" s="12"/>
      <c r="I30" s="12"/>
    </row>
  </sheetData>
  <mergeCells count="1">
    <mergeCell ref="A1:G1"/>
  </mergeCells>
  <conditionalFormatting sqref="I4:I26 F4:F26">
    <cfRule type="cellIs" priority="1" dxfId="0" operator="between" stopIfTrue="1">
      <formula>4</formula>
      <formula>6</formula>
    </cfRule>
    <cfRule type="cellIs" priority="2" dxfId="1" operator="between" stopIfTrue="1">
      <formula>7</formula>
      <formula>9</formula>
    </cfRule>
  </conditionalFormatting>
  <printOptions horizontalCentered="1"/>
  <pageMargins left="0.7874015748031497" right="0.7874015748031497" top="0.984251968503937" bottom="0.5118110236220472" header="0.5118110236220472" footer="0.4330708661417323"/>
  <pageSetup horizontalDpi="600" verticalDpi="600" orientation="landscape" paperSize="9" scale="81" r:id="rId2"/>
  <headerFooter alignWithMargins="0">
    <oddHeader>&amp;L&amp;G&amp;C&amp;"Arial,Tučné"&amp;12REGISTR OBJEKTOVÝCH RIZIK&amp;R&amp;"Arial,Tučné"&amp;12Vydání  2</oddHeader>
    <oddFooter>&amp;LF-SM015-02-ROR- V2
Zpracoval/přezkoumal: Mgr. Michal Rosenberg&amp;C
Aktualizováno/přezkoumáno dne: 10.12.2012&amp;R
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Vejchodová</dc:creator>
  <cp:keywords/>
  <dc:description/>
  <cp:lastModifiedBy>Vodova</cp:lastModifiedBy>
  <cp:lastPrinted>2012-12-14T10:59:07Z</cp:lastPrinted>
  <dcterms:created xsi:type="dcterms:W3CDTF">2012-06-08T13:07:58Z</dcterms:created>
  <dcterms:modified xsi:type="dcterms:W3CDTF">2013-10-11T11:41:43Z</dcterms:modified>
  <cp:category/>
  <cp:version/>
  <cp:contentType/>
  <cp:contentStatus/>
</cp:coreProperties>
</file>