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metriou\Downloads\"/>
    </mc:Choice>
  </mc:AlternateContent>
  <xr:revisionPtr revIDLastSave="0" documentId="13_ncr:1_{D2592E12-5E43-4FEF-9E19-209F87AA8041}" xr6:coauthVersionLast="45" xr6:coauthVersionMax="45" xr10:uidLastSave="{00000000-0000-0000-0000-000000000000}"/>
  <bookViews>
    <workbookView xWindow="12804" yWindow="516" windowWidth="9942" windowHeight="11208" xr2:uid="{2F8A7AD0-D2F0-496A-A0C9-40C70CC0BEBB}"/>
  </bookViews>
  <sheets>
    <sheet name="Hárok1" sheetId="1" r:id="rId1"/>
  </sheets>
  <definedNames>
    <definedName name="_xlchart.v1.0" hidden="1">Hárok1!$A$4:$A$13</definedName>
    <definedName name="_xlchart.v1.1" hidden="1">Hárok1!$B$4:$B$13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A20" i="1"/>
  <c r="B19" i="1"/>
  <c r="B23" i="1" s="1"/>
  <c r="A19" i="1"/>
  <c r="B18" i="1"/>
  <c r="A18" i="1"/>
  <c r="B24" i="1" l="1"/>
  <c r="O11" i="1"/>
  <c r="O10" i="1"/>
  <c r="O9" i="1"/>
  <c r="O8" i="1"/>
  <c r="R9" i="1" l="1"/>
  <c r="R8" i="1"/>
  <c r="E11" i="1"/>
  <c r="E10" i="1"/>
  <c r="E9" i="1"/>
  <c r="E8" i="1"/>
</calcChain>
</file>

<file path=xl/sharedStrings.xml><?xml version="1.0" encoding="utf-8"?>
<sst xmlns="http://schemas.openxmlformats.org/spreadsheetml/2006/main" count="41" uniqueCount="34">
  <si>
    <t>Decide if the 2 sets of data belong to the same population:</t>
  </si>
  <si>
    <t>set1</t>
  </si>
  <si>
    <t>set2</t>
  </si>
  <si>
    <t>Grubb´s test:</t>
  </si>
  <si>
    <t>Max value:</t>
  </si>
  <si>
    <t>Min value:</t>
  </si>
  <si>
    <t>Mean:</t>
  </si>
  <si>
    <t>St. dev.:</t>
  </si>
  <si>
    <t>T (max)=</t>
  </si>
  <si>
    <t>T (min)=</t>
  </si>
  <si>
    <t>critical=</t>
  </si>
  <si>
    <t>Therefore, the value 12,45 is an outlier.</t>
  </si>
  <si>
    <t>H0 is rejected as calculated T (min) value is higher than critical value.</t>
  </si>
  <si>
    <t>F-test:</t>
  </si>
  <si>
    <t>.=N</t>
  </si>
  <si>
    <t>.=variance</t>
  </si>
  <si>
    <t>.=mean</t>
  </si>
  <si>
    <t>H0 = both variances are equal</t>
  </si>
  <si>
    <t>F=</t>
  </si>
  <si>
    <t>Fcrit2=</t>
  </si>
  <si>
    <t>H0 is accepted as the calculated F value is lower that critical value.</t>
  </si>
  <si>
    <t>The variances are equal.</t>
  </si>
  <si>
    <t>T-test:</t>
  </si>
  <si>
    <t>dof=</t>
  </si>
  <si>
    <t>T=</t>
  </si>
  <si>
    <t>Pool variance=</t>
  </si>
  <si>
    <t>Tcrit2=</t>
  </si>
  <si>
    <t>H0 is rejected as the calculated T value is higher than the critical value.</t>
  </si>
  <si>
    <t>H0 = no outlier in the data set 1.</t>
  </si>
  <si>
    <t>Ha = one outlier in the data set 1.</t>
  </si>
  <si>
    <t>H0 = the means of the 2 data sets are equal</t>
  </si>
  <si>
    <t>There is a difference between the means of the 2 data sets, they dont belong to the same population.</t>
  </si>
  <si>
    <t>H0 = no outlier in the data set 2.</t>
  </si>
  <si>
    <t>Ha =one outlier in the data set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</si>
</sst>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_-* #,##0.00000_-;\-* #,##0.00000_-;_-* &quot;-&quot;??_-;_-@_-"/>
    <numFmt numFmtId="166" formatCode="_-* #,##0.00000\ _€_-;\-* #,##0.00000\ _€_-;_-* &quot;-&quot;?????\ _€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164" fontId="0" fillId="0" borderId="0" xfId="0" applyNumberFormat="1"/>
    <xf numFmtId="2" fontId="0" fillId="0" borderId="0" xfId="0" applyNumberFormat="1"/>
    <xf numFmtId="165" fontId="0" fillId="0" borderId="0" xfId="1" applyNumberFormat="1" applyFont="1" applyAlignment="1"/>
    <xf numFmtId="166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</cx:chartData>
  <cx:chart>
    <cx:title pos="t" align="ctr" overlay="0">
      <cx:tx>
        <cx:txData>
          <cx:v>Chart 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Chart </a:t>
          </a:r>
        </a:p>
      </cx:txPr>
    </cx:title>
    <cx:plotArea>
      <cx:plotAreaRegion>
        <cx:series layoutId="boxWhisker" uniqueId="{57AE99AA-5001-4237-9B22-410C79E24815}">
          <cx:spPr>
            <a:solidFill>
              <a:schemeClr val="bg1"/>
            </a:solidFill>
          </cx:spPr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513C6431-91D0-4FB3-A827-35E9279DF116}">
          <cx:spPr>
            <a:solidFill>
              <a:sysClr val="window" lastClr="FFFFFF"/>
            </a:solidFill>
          </cx:spPr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in="10"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53340</xdr:colOff>
      <xdr:row>13</xdr:row>
      <xdr:rowOff>15240</xdr:rowOff>
    </xdr:from>
    <xdr:ext cx="4009813" cy="2891367"/>
    <xdr:sp macro="" textlink="">
      <xdr:nvSpPr>
        <xdr:cNvPr id="1025" name="yui_3_17_2_1_1585845813029_93">
          <a:extLst>
            <a:ext uri="{FF2B5EF4-FFF2-40B4-BE49-F238E27FC236}">
              <a16:creationId xmlns:a16="http://schemas.microsoft.com/office/drawing/2014/main" id="{494AE6C5-0EA3-44CD-8CBE-D4A2CBF75B01}"/>
            </a:ext>
          </a:extLst>
        </xdr:cNvPr>
        <xdr:cNvSpPr>
          <a:spLocks noChangeAspect="1" noChangeArrowheads="1"/>
        </xdr:cNvSpPr>
      </xdr:nvSpPr>
      <xdr:spPr bwMode="auto">
        <a:xfrm>
          <a:off x="7814310" y="2392680"/>
          <a:ext cx="4009813" cy="2891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5647"/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C70DF055-01D3-4FDC-B260-21F7D200977C}"/>
            </a:ext>
          </a:extLst>
        </xdr:cNvPr>
        <xdr:cNvSpPr>
          <a:spLocks noChangeAspect="1" noChangeArrowheads="1"/>
        </xdr:cNvSpPr>
      </xdr:nvSpPr>
      <xdr:spPr bwMode="auto">
        <a:xfrm>
          <a:off x="3860800" y="5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304800" cy="305647"/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6144CBC9-066B-4C24-808C-2D21687069A6}"/>
            </a:ext>
          </a:extLst>
        </xdr:cNvPr>
        <xdr:cNvSpPr>
          <a:spLocks noChangeAspect="1" noChangeArrowheads="1"/>
        </xdr:cNvSpPr>
      </xdr:nvSpPr>
      <xdr:spPr bwMode="auto">
        <a:xfrm>
          <a:off x="5147733" y="7281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292101</xdr:colOff>
      <xdr:row>2</xdr:row>
      <xdr:rowOff>135468</xdr:rowOff>
    </xdr:from>
    <xdr:ext cx="1314172" cy="472492"/>
    <xdr:pic>
      <xdr:nvPicPr>
        <xdr:cNvPr id="4" name="Obrázok 3">
          <a:extLst>
            <a:ext uri="{FF2B5EF4-FFF2-40B4-BE49-F238E27FC236}">
              <a16:creationId xmlns:a16="http://schemas.microsoft.com/office/drawing/2014/main" id="{6A03EBAE-B850-4D7F-8F39-928F5DF2B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8334" y="499535"/>
          <a:ext cx="1320946" cy="469952"/>
        </a:xfrm>
        <a:prstGeom prst="rect">
          <a:avLst/>
        </a:prstGeom>
      </xdr:spPr>
    </xdr:pic>
    <xdr:clientData/>
  </xdr:oneCellAnchor>
  <xdr:oneCellAnchor>
    <xdr:from>
      <xdr:col>9</xdr:col>
      <xdr:colOff>198966</xdr:colOff>
      <xdr:row>2</xdr:row>
      <xdr:rowOff>143932</xdr:rowOff>
    </xdr:from>
    <xdr:ext cx="1343661" cy="468207"/>
    <xdr:pic>
      <xdr:nvPicPr>
        <xdr:cNvPr id="6" name="Obrázok 5">
          <a:extLst>
            <a:ext uri="{FF2B5EF4-FFF2-40B4-BE49-F238E27FC236}">
              <a16:creationId xmlns:a16="http://schemas.microsoft.com/office/drawing/2014/main" id="{C885D000-0485-4B53-9AEB-14C43FE3D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2133" y="507999"/>
          <a:ext cx="1350434" cy="465667"/>
        </a:xfrm>
        <a:prstGeom prst="rect">
          <a:avLst/>
        </a:prstGeom>
      </xdr:spPr>
    </xdr:pic>
    <xdr:clientData/>
  </xdr:oneCellAnchor>
  <xdr:twoCellAnchor>
    <xdr:from>
      <xdr:col>18</xdr:col>
      <xdr:colOff>250612</xdr:colOff>
      <xdr:row>2</xdr:row>
      <xdr:rowOff>82551</xdr:rowOff>
    </xdr:from>
    <xdr:to>
      <xdr:col>22</xdr:col>
      <xdr:colOff>198120</xdr:colOff>
      <xdr:row>11</xdr:row>
      <xdr:rowOff>82551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Graf 6">
              <a:extLst>
                <a:ext uri="{FF2B5EF4-FFF2-40B4-BE49-F238E27FC236}">
                  <a16:creationId xmlns:a16="http://schemas.microsoft.com/office/drawing/2014/main" id="{D9D9C407-5949-4CBB-995F-F066A1DC95C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985412" y="448311"/>
              <a:ext cx="2507828" cy="16459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07BEB-B784-45F2-A3CE-4129B38C3639}">
  <dimension ref="A1:R34"/>
  <sheetViews>
    <sheetView tabSelected="1" workbookViewId="0">
      <selection activeCell="A10" sqref="A10"/>
    </sheetView>
  </sheetViews>
  <sheetFormatPr defaultRowHeight="14.4" x14ac:dyDescent="0.55000000000000004"/>
  <cols>
    <col min="4" max="4" width="9.9453125" customWidth="1"/>
    <col min="15" max="15" width="9.68359375" customWidth="1"/>
    <col min="18" max="18" width="9.83984375" bestFit="1" customWidth="1"/>
  </cols>
  <sheetData>
    <row r="1" spans="1:18" x14ac:dyDescent="0.55000000000000004">
      <c r="A1" t="s">
        <v>0</v>
      </c>
    </row>
    <row r="3" spans="1:18" x14ac:dyDescent="0.55000000000000004">
      <c r="A3" t="s">
        <v>1</v>
      </c>
      <c r="B3" t="s">
        <v>2</v>
      </c>
    </row>
    <row r="4" spans="1:18" x14ac:dyDescent="0.55000000000000004">
      <c r="A4">
        <v>16.38</v>
      </c>
      <c r="B4">
        <v>16.84</v>
      </c>
      <c r="D4" s="9" t="s">
        <v>3</v>
      </c>
    </row>
    <row r="5" spans="1:18" x14ac:dyDescent="0.55000000000000004">
      <c r="A5">
        <v>19.149999999999999</v>
      </c>
      <c r="B5">
        <v>15.46</v>
      </c>
      <c r="D5" t="s">
        <v>28</v>
      </c>
      <c r="M5" t="s">
        <v>32</v>
      </c>
    </row>
    <row r="6" spans="1:18" x14ac:dyDescent="0.55000000000000004">
      <c r="A6">
        <v>19.100000000000001</v>
      </c>
      <c r="B6">
        <v>14.41</v>
      </c>
      <c r="D6" t="s">
        <v>29</v>
      </c>
      <c r="M6" t="s">
        <v>33</v>
      </c>
    </row>
    <row r="7" spans="1:18" x14ac:dyDescent="0.55000000000000004">
      <c r="A7" s="1">
        <v>19.28</v>
      </c>
      <c r="B7">
        <v>18.100000000000001</v>
      </c>
    </row>
    <row r="8" spans="1:18" x14ac:dyDescent="0.55000000000000004">
      <c r="A8">
        <v>19.12</v>
      </c>
      <c r="B8">
        <v>16.989999999999998</v>
      </c>
      <c r="D8" t="s">
        <v>4</v>
      </c>
      <c r="E8">
        <f>MAX(A4:A13)</f>
        <v>19.28</v>
      </c>
      <c r="G8" s="7"/>
      <c r="H8" s="7"/>
      <c r="I8" s="7"/>
      <c r="J8" s="7"/>
      <c r="N8" t="s">
        <v>4</v>
      </c>
      <c r="O8">
        <f>MAX(B4:B10)</f>
        <v>18.100000000000001</v>
      </c>
      <c r="Q8" t="s">
        <v>8</v>
      </c>
      <c r="R8" s="5">
        <f>(O8-O10)/O11</f>
        <v>1.585051639054911</v>
      </c>
    </row>
    <row r="9" spans="1:18" x14ac:dyDescent="0.55000000000000004">
      <c r="A9">
        <v>18.850000000000001</v>
      </c>
      <c r="B9">
        <v>15.11</v>
      </c>
      <c r="D9" t="s">
        <v>5</v>
      </c>
      <c r="E9">
        <f>MIN(A4:A13)</f>
        <v>12.45</v>
      </c>
      <c r="N9" t="s">
        <v>5</v>
      </c>
      <c r="O9">
        <f>MIN(B4:B10)</f>
        <v>14.41</v>
      </c>
      <c r="Q9" t="s">
        <v>9</v>
      </c>
      <c r="R9" s="5">
        <f>(O10-O9)/O11</f>
        <v>1.2020064846202621</v>
      </c>
    </row>
    <row r="10" spans="1:18" x14ac:dyDescent="0.55000000000000004">
      <c r="A10">
        <v>18.100000000000001</v>
      </c>
      <c r="B10">
        <v>15.1</v>
      </c>
      <c r="D10" t="s">
        <v>6</v>
      </c>
      <c r="E10">
        <f>AVERAGE(A4:A13)</f>
        <v>17.919999999999998</v>
      </c>
      <c r="N10" t="s">
        <v>6</v>
      </c>
      <c r="O10" s="3">
        <f>AVERAGE(B4:B10)</f>
        <v>16.001428571428569</v>
      </c>
      <c r="Q10" t="s">
        <v>10</v>
      </c>
      <c r="R10">
        <v>2.02</v>
      </c>
    </row>
    <row r="11" spans="1:18" x14ac:dyDescent="0.55000000000000004">
      <c r="A11">
        <v>19</v>
      </c>
      <c r="D11" t="s">
        <v>7</v>
      </c>
      <c r="E11">
        <f>_xlfn.STDEV.S(A4:A13)</f>
        <v>2.1232469893485892</v>
      </c>
      <c r="N11" t="s">
        <v>7</v>
      </c>
      <c r="O11" s="4">
        <f>_xlfn.STDEV.S(B4:B10)</f>
        <v>1.3239766937957353</v>
      </c>
    </row>
    <row r="12" spans="1:18" x14ac:dyDescent="0.55000000000000004">
      <c r="A12">
        <v>17.77</v>
      </c>
    </row>
    <row r="13" spans="1:18" x14ac:dyDescent="0.55000000000000004">
      <c r="A13" s="8">
        <v>12.45</v>
      </c>
      <c r="D13" t="s">
        <v>8</v>
      </c>
      <c r="E13">
        <v>0.64052840146367052</v>
      </c>
    </row>
    <row r="14" spans="1:18" x14ac:dyDescent="0.55000000000000004">
      <c r="D14" t="s">
        <v>9</v>
      </c>
      <c r="E14">
        <v>2.5762429088281391</v>
      </c>
    </row>
    <row r="15" spans="1:18" x14ac:dyDescent="0.55000000000000004">
      <c r="D15" t="s">
        <v>10</v>
      </c>
      <c r="E15">
        <v>2.29</v>
      </c>
    </row>
    <row r="16" spans="1:18" x14ac:dyDescent="0.55000000000000004">
      <c r="A16" s="9" t="s">
        <v>13</v>
      </c>
    </row>
    <row r="17" spans="1:5" x14ac:dyDescent="0.55000000000000004">
      <c r="D17" t="s">
        <v>12</v>
      </c>
    </row>
    <row r="18" spans="1:5" x14ac:dyDescent="0.55000000000000004">
      <c r="A18">
        <f>COUNT(A4:A12)</f>
        <v>9</v>
      </c>
      <c r="B18">
        <f>COUNT(B4:B10)</f>
        <v>7</v>
      </c>
      <c r="C18" t="s">
        <v>14</v>
      </c>
      <c r="D18" t="s">
        <v>11</v>
      </c>
    </row>
    <row r="19" spans="1:5" x14ac:dyDescent="0.55000000000000004">
      <c r="A19" s="2">
        <f>_xlfn.VAR.S(A4:A12)</f>
        <v>0.9160194444444455</v>
      </c>
      <c r="B19" s="2">
        <f>_xlfn.VAR.S(B4:B10)</f>
        <v>1.7529142857142865</v>
      </c>
      <c r="C19" t="s">
        <v>15</v>
      </c>
    </row>
    <row r="20" spans="1:5" x14ac:dyDescent="0.55000000000000004">
      <c r="A20" s="3">
        <f>AVERAGE(A4:A12)</f>
        <v>18.527777777777779</v>
      </c>
      <c r="B20" s="3">
        <f>AVERAGE(B4:B10)</f>
        <v>16.001428571428569</v>
      </c>
      <c r="C20" t="s">
        <v>16</v>
      </c>
    </row>
    <row r="22" spans="1:5" x14ac:dyDescent="0.55000000000000004">
      <c r="A22" t="s">
        <v>17</v>
      </c>
    </row>
    <row r="23" spans="1:5" x14ac:dyDescent="0.55000000000000004">
      <c r="A23" s="6" t="s">
        <v>18</v>
      </c>
      <c r="B23">
        <f>B19/A19</f>
        <v>1.9136212624584705</v>
      </c>
    </row>
    <row r="24" spans="1:5" x14ac:dyDescent="0.55000000000000004">
      <c r="A24" s="6" t="s">
        <v>19</v>
      </c>
      <c r="B24">
        <f>_xlfn.F.INV.RT(0.05/2,A18-1,B18-1)</f>
        <v>5.5996230050430462</v>
      </c>
    </row>
    <row r="25" spans="1:5" x14ac:dyDescent="0.55000000000000004">
      <c r="A25" t="s">
        <v>20</v>
      </c>
    </row>
    <row r="26" spans="1:5" x14ac:dyDescent="0.55000000000000004">
      <c r="A26" t="s">
        <v>21</v>
      </c>
    </row>
    <row r="28" spans="1:5" x14ac:dyDescent="0.55000000000000004">
      <c r="A28" s="9" t="s">
        <v>22</v>
      </c>
      <c r="B28" t="s">
        <v>30</v>
      </c>
    </row>
    <row r="29" spans="1:5" x14ac:dyDescent="0.55000000000000004">
      <c r="A29" t="s">
        <v>23</v>
      </c>
      <c r="B29">
        <v>14</v>
      </c>
      <c r="D29" t="s">
        <v>25</v>
      </c>
      <c r="E29">
        <v>1.2746886621315203</v>
      </c>
    </row>
    <row r="30" spans="1:5" x14ac:dyDescent="0.55000000000000004">
      <c r="A30" t="s">
        <v>24</v>
      </c>
      <c r="B30">
        <v>4.440190496446526</v>
      </c>
    </row>
    <row r="31" spans="1:5" x14ac:dyDescent="0.55000000000000004">
      <c r="A31" t="s">
        <v>26</v>
      </c>
      <c r="B31">
        <v>2.1447866879178044</v>
      </c>
    </row>
    <row r="33" spans="1:1" x14ac:dyDescent="0.55000000000000004">
      <c r="A33" t="s">
        <v>27</v>
      </c>
    </row>
    <row r="34" spans="1:1" x14ac:dyDescent="0.55000000000000004">
      <c r="A34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jkbma</dc:creator>
  <cp:lastModifiedBy>Maria Demetriou</cp:lastModifiedBy>
  <dcterms:created xsi:type="dcterms:W3CDTF">2020-04-02T16:43:24Z</dcterms:created>
  <dcterms:modified xsi:type="dcterms:W3CDTF">2020-05-22T21:07:17Z</dcterms:modified>
</cp:coreProperties>
</file>