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 defaultThemeVersion="124226"/>
  <xr:revisionPtr revIDLastSave="0" documentId="8_{5695B089-CC3D-41D0-BCA1-A95459A71531}" xr6:coauthVersionLast="45" xr6:coauthVersionMax="45" xr10:uidLastSave="{00000000-0000-0000-0000-000000000000}"/>
  <bookViews>
    <workbookView xWindow="-108" yWindow="-108" windowWidth="23256" windowHeight="12576" tabRatio="872" activeTab="3" xr2:uid="{00000000-000D-0000-FFFF-FFFF00000000}"/>
  </bookViews>
  <sheets>
    <sheet name="length" sheetId="23" r:id="rId1"/>
    <sheet name="penalties" sheetId="2" r:id="rId2"/>
    <sheet name="gauss" sheetId="25" r:id="rId3"/>
    <sheet name="chi2" sheetId="19" r:id="rId4"/>
    <sheet name="normality" sheetId="20" r:id="rId5"/>
    <sheet name="boxplot2" sheetId="13" r:id="rId6"/>
    <sheet name="grubbs" sheetId="12" r:id="rId7"/>
  </sheets>
  <definedNames>
    <definedName name="_1_20__254">#N/A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9" l="1"/>
  <c r="F8" i="19"/>
  <c r="F9" i="19"/>
  <c r="F10" i="19"/>
  <c r="F5" i="19"/>
  <c r="E6" i="19"/>
  <c r="F6" i="19" s="1"/>
  <c r="E7" i="19"/>
  <c r="E8" i="19"/>
  <c r="E9" i="19"/>
  <c r="E10" i="19"/>
  <c r="E5" i="19"/>
  <c r="F12" i="19" l="1"/>
  <c r="A11" i="25"/>
  <c r="A12" i="25" s="1"/>
  <c r="C10" i="25"/>
  <c r="B10" i="25"/>
  <c r="C12" i="19"/>
  <c r="B11" i="25"/>
  <c r="C11" i="25"/>
  <c r="A13" i="25" l="1"/>
  <c r="C12" i="25"/>
  <c r="B12" i="25"/>
  <c r="C13" i="25" l="1"/>
  <c r="B13" i="25"/>
  <c r="A14" i="25"/>
  <c r="A15" i="25" l="1"/>
  <c r="C14" i="25"/>
  <c r="B14" i="25"/>
  <c r="C15" i="25" l="1"/>
  <c r="B15" i="25"/>
  <c r="A16" i="25"/>
  <c r="A17" i="25" l="1"/>
  <c r="B16" i="25"/>
  <c r="C16" i="25"/>
  <c r="A18" i="25" l="1"/>
  <c r="C17" i="25"/>
  <c r="B17" i="25"/>
  <c r="C18" i="25" l="1"/>
  <c r="A19" i="25"/>
  <c r="B18" i="25"/>
  <c r="C19" i="25" l="1"/>
  <c r="B19" i="25"/>
  <c r="A20" i="25"/>
  <c r="B20" i="25" l="1"/>
  <c r="A21" i="25"/>
  <c r="C20" i="25"/>
  <c r="C21" i="25" l="1"/>
  <c r="B21" i="25"/>
  <c r="A22" i="25"/>
  <c r="A23" i="25" l="1"/>
  <c r="C22" i="25"/>
  <c r="B22" i="25"/>
  <c r="C23" i="25" l="1"/>
  <c r="B23" i="25"/>
  <c r="A24" i="25"/>
  <c r="A25" i="25" l="1"/>
  <c r="B24" i="25"/>
  <c r="C24" i="25"/>
  <c r="A26" i="25" l="1"/>
  <c r="C25" i="25"/>
  <c r="B25" i="25"/>
  <c r="C26" i="25" l="1"/>
  <c r="B26" i="25"/>
</calcChain>
</file>

<file path=xl/sharedStrings.xml><?xml version="1.0" encoding="utf-8"?>
<sst xmlns="http://schemas.openxmlformats.org/spreadsheetml/2006/main" count="51" uniqueCount="50">
  <si>
    <t>max</t>
  </si>
  <si>
    <t>min</t>
  </si>
  <si>
    <t>x</t>
  </si>
  <si>
    <t>find outlier with the method of inner fences!</t>
  </si>
  <si>
    <t>No.</t>
  </si>
  <si>
    <t>concentration of Pb [ng/ml]</t>
  </si>
  <si>
    <t>Drivers paid in a certain town 12 penalties in a week [EUR]:</t>
  </si>
  <si>
    <t>Evaluate by descriptive statistics, i.e.:</t>
  </si>
  <si>
    <t>a. calculate mean, variance and standard deviation</t>
  </si>
  <si>
    <t>b. calculate upper and lower quartile, interquartile range and median;</t>
  </si>
  <si>
    <t>c. draw a box-and-whisker plot</t>
  </si>
  <si>
    <t>d. divide the data into classes and make a histogram</t>
  </si>
  <si>
    <t>penalties</t>
  </si>
  <si>
    <t>median</t>
  </si>
  <si>
    <t># experiment</t>
  </si>
  <si>
    <t>From a table you obtained by rolling a 6-sided die find out, if the die is fair (N=36).</t>
  </si>
  <si>
    <t>observed</t>
  </si>
  <si>
    <t>#</t>
  </si>
  <si>
    <t>Use chi-2 test with the usual significance level.</t>
  </si>
  <si>
    <t>count</t>
  </si>
  <si>
    <t>normality</t>
  </si>
  <si>
    <t>find an outlier by Grubbs´ test</t>
  </si>
  <si>
    <t xml:space="preserve"> =NORM.DIST(z;x0;s;0/1)</t>
  </si>
  <si>
    <t>x0=0 s=1</t>
  </si>
  <si>
    <t>P(x)</t>
  </si>
  <si>
    <t>CDF(x)</t>
  </si>
  <si>
    <t>gnumeric</t>
  </si>
  <si>
    <t>length in inches</t>
  </si>
  <si>
    <t>conversion (cm)</t>
  </si>
  <si>
    <t>average</t>
  </si>
  <si>
    <t>modus</t>
  </si>
  <si>
    <t>variance (population)</t>
  </si>
  <si>
    <t>variance (sample)</t>
  </si>
  <si>
    <t>stand. dev. (population)</t>
  </si>
  <si>
    <t>stand. dev. (sample)</t>
  </si>
  <si>
    <t>0.9 percentile</t>
  </si>
  <si>
    <t>0.5 percentile</t>
  </si>
  <si>
    <t>0.1 percentile</t>
  </si>
  <si>
    <t>Fagus sylvatica</t>
  </si>
  <si>
    <t>Gaussian function</t>
  </si>
  <si>
    <t>function =normsdist</t>
  </si>
  <si>
    <t>function =normdist</t>
  </si>
  <si>
    <t xml:space="preserve"> =NORM.S.DIST(z;cumul)</t>
  </si>
  <si>
    <t>expected</t>
  </si>
  <si>
    <t>o(i)-e(i)</t>
  </si>
  <si>
    <t>(o(i)-e(i))^2/e(i)</t>
  </si>
  <si>
    <t>Conclusion: According to the values we got, we reject the null hypothesis which means that this dice is not fair, there is not equal probability for each side of the dice.</t>
  </si>
  <si>
    <t>sum:</t>
  </si>
  <si>
    <t>Null Hypothesis: Outcomes have equal propability - The dice is fair.</t>
  </si>
  <si>
    <t>Alternative Hypothesis: Outcomes don’t have equal propability - The dice is not fair.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</si>
</sst>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Kč&quot;;\-#,##0\ &quot;Kč&quot;"/>
    <numFmt numFmtId="165" formatCode="0.000"/>
    <numFmt numFmtId="166" formatCode="0.0"/>
  </numFmts>
  <fonts count="1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ahoma"/>
      <family val="2"/>
      <charset val="238"/>
    </font>
    <font>
      <sz val="10"/>
      <name val="Arial"/>
      <charset val="238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0"/>
      <color rgb="FF7030A0"/>
      <name val="Arial"/>
      <family val="2"/>
      <charset val="238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8" fillId="0" borderId="0"/>
    <xf numFmtId="2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10" fillId="0" borderId="0" xfId="0" applyFont="1" applyAlignment="1">
      <alignment horizontal="left" readingOrder="1"/>
    </xf>
    <xf numFmtId="0" fontId="0" fillId="0" borderId="0" xfId="0" applyNumberFormat="1" applyFill="1" applyBorder="1" applyAlignment="1"/>
    <xf numFmtId="0" fontId="0" fillId="0" borderId="0" xfId="0" applyFill="1" applyBorder="1" applyAlignment="1"/>
    <xf numFmtId="10" fontId="0" fillId="0" borderId="0" xfId="0" applyNumberFormat="1" applyFill="1" applyBorder="1" applyAlignment="1"/>
    <xf numFmtId="0" fontId="0" fillId="0" borderId="0" xfId="0" applyBorder="1"/>
    <xf numFmtId="0" fontId="11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left" indent="1"/>
    </xf>
    <xf numFmtId="0" fontId="11" fillId="0" borderId="0" xfId="0" applyFont="1"/>
    <xf numFmtId="0" fontId="12" fillId="0" borderId="0" xfId="0" applyFont="1" applyFill="1" applyBorder="1"/>
    <xf numFmtId="0" fontId="5" fillId="0" borderId="0" xfId="0" applyFont="1" applyFill="1" applyBorder="1" applyAlignment="1">
      <alignment horizontal="center" wrapText="1" readingOrder="1"/>
    </xf>
    <xf numFmtId="166" fontId="5" fillId="0" borderId="0" xfId="0" applyNumberFormat="1" applyFont="1" applyFill="1" applyBorder="1" applyAlignment="1">
      <alignment horizontal="center" wrapText="1" readingOrder="1"/>
    </xf>
    <xf numFmtId="166" fontId="6" fillId="0" borderId="0" xfId="0" applyNumberFormat="1" applyFont="1" applyFill="1" applyBorder="1" applyAlignment="1">
      <alignment horizontal="center" wrapText="1" readingOrder="1"/>
    </xf>
    <xf numFmtId="0" fontId="0" fillId="0" borderId="0" xfId="0" applyAlignment="1">
      <alignment horizontal="center"/>
    </xf>
    <xf numFmtId="0" fontId="7" fillId="0" borderId="0" xfId="0" applyFont="1" applyFill="1" applyBorder="1" applyAlignment="1">
      <alignment horizontal="center" wrapText="1" readingOrder="1"/>
    </xf>
    <xf numFmtId="166" fontId="7" fillId="0" borderId="0" xfId="0" applyNumberFormat="1" applyFont="1" applyFill="1" applyBorder="1" applyAlignment="1">
      <alignment horizontal="center" wrapText="1" readingOrder="1"/>
    </xf>
    <xf numFmtId="0" fontId="13" fillId="0" borderId="0" xfId="0" applyFont="1" applyFill="1" applyBorder="1"/>
    <xf numFmtId="0" fontId="0" fillId="2" borderId="2" xfId="0" applyFill="1" applyBorder="1" applyAlignment="1">
      <alignment horizontal="center" wrapText="1"/>
    </xf>
    <xf numFmtId="0" fontId="2" fillId="0" borderId="0" xfId="6" applyFont="1"/>
    <xf numFmtId="0" fontId="8" fillId="0" borderId="0" xfId="6"/>
    <xf numFmtId="0" fontId="1" fillId="0" borderId="0" xfId="6" applyFont="1"/>
    <xf numFmtId="0" fontId="9" fillId="0" borderId="1" xfId="0" applyFont="1" applyBorder="1" applyAlignment="1">
      <alignment horizontal="center"/>
    </xf>
    <xf numFmtId="0" fontId="1" fillId="0" borderId="0" xfId="5" applyAlignment="1"/>
    <xf numFmtId="0" fontId="1" fillId="0" borderId="0" xfId="5" applyAlignment="1">
      <alignment horizontal="center"/>
    </xf>
    <xf numFmtId="0" fontId="2" fillId="0" borderId="0" xfId="5" applyFont="1" applyAlignment="1">
      <alignment horizontal="center"/>
    </xf>
    <xf numFmtId="166" fontId="1" fillId="0" borderId="0" xfId="5" applyNumberFormat="1" applyAlignment="1">
      <alignment horizontal="center"/>
    </xf>
    <xf numFmtId="165" fontId="1" fillId="0" borderId="0" xfId="5" applyNumberFormat="1" applyAlignment="1">
      <alignment horizontal="center"/>
    </xf>
    <xf numFmtId="0" fontId="14" fillId="0" borderId="0" xfId="5" applyFont="1" applyAlignment="1">
      <alignment horizontal="center"/>
    </xf>
    <xf numFmtId="0" fontId="2" fillId="0" borderId="0" xfId="6" applyFont="1" applyAlignment="1">
      <alignment horizontal="right"/>
    </xf>
    <xf numFmtId="0" fontId="15" fillId="3" borderId="0" xfId="6" applyFont="1" applyFill="1"/>
    <xf numFmtId="0" fontId="0" fillId="0" borderId="3" xfId="0" applyFill="1" applyBorder="1" applyAlignment="1"/>
    <xf numFmtId="0" fontId="11" fillId="0" borderId="4" xfId="0" applyFont="1" applyFill="1" applyBorder="1" applyAlignment="1">
      <alignment horizontal="center"/>
    </xf>
    <xf numFmtId="0" fontId="16" fillId="0" borderId="0" xfId="0" applyFont="1"/>
  </cellXfs>
  <cellStyles count="10">
    <cellStyle name="Datum" xfId="1" xr:uid="{00000000-0005-0000-0000-000000000000}"/>
    <cellStyle name="Finanční0" xfId="2" xr:uid="{00000000-0005-0000-0000-000001000000}"/>
    <cellStyle name="Měna0" xfId="3" xr:uid="{00000000-0005-0000-0000-000002000000}"/>
    <cellStyle name="Normal" xfId="0" builtinId="0"/>
    <cellStyle name="normální 2" xfId="4" xr:uid="{00000000-0005-0000-0000-000004000000}"/>
    <cellStyle name="normální 3" xfId="5" xr:uid="{00000000-0005-0000-0000-000005000000}"/>
    <cellStyle name="Normální 4" xfId="6" xr:uid="{00000000-0005-0000-0000-000006000000}"/>
    <cellStyle name="Pevný" xfId="7" xr:uid="{00000000-0005-0000-0000-000007000000}"/>
    <cellStyle name="Záhlaví 1" xfId="8" xr:uid="{00000000-0005-0000-0000-000008000000}"/>
    <cellStyle name="Záhlaví 2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'chi2'!$C$4</c:f>
              <c:strCache>
                <c:ptCount val="1"/>
                <c:pt idx="0">
                  <c:v>observed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'chi2'!$B$5:$B$10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'chi2'!$C$5:$C$10</c:f>
              <c:numCache>
                <c:formatCode>General</c:formatCode>
                <c:ptCount val="6"/>
                <c:pt idx="0">
                  <c:v>11</c:v>
                </c:pt>
                <c:pt idx="1">
                  <c:v>5</c:v>
                </c:pt>
                <c:pt idx="2">
                  <c:v>9</c:v>
                </c:pt>
                <c:pt idx="3">
                  <c:v>2</c:v>
                </c:pt>
                <c:pt idx="4">
                  <c:v>7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7B-4FB3-A547-30031A300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57673048"/>
        <c:axId val="557673704"/>
      </c:barChart>
      <c:catAx>
        <c:axId val="557673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7673704"/>
        <c:crosses val="autoZero"/>
        <c:auto val="1"/>
        <c:lblAlgn val="ctr"/>
        <c:lblOffset val="100"/>
        <c:noMultiLvlLbl val="0"/>
      </c:catAx>
      <c:valAx>
        <c:axId val="55767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7673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502489</xdr:colOff>
      <xdr:row>4</xdr:row>
      <xdr:rowOff>75625</xdr:rowOff>
    </xdr:from>
    <xdr:to>
      <xdr:col>8</xdr:col>
      <xdr:colOff>551084</xdr:colOff>
      <xdr:row>8</xdr:row>
      <xdr:rowOff>127383</xdr:rowOff>
    </xdr:to>
    <xdr:pic>
      <xdr:nvPicPr>
        <xdr:cNvPr id="334889" name="Picture 10">
          <a:extLst>
            <a:ext uri="{FF2B5EF4-FFF2-40B4-BE49-F238E27FC236}">
              <a16:creationId xmlns:a16="http://schemas.microsoft.com/office/drawing/2014/main" id="{D4723AE3-E0D1-497F-A640-EECB9D2C5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9749" y="814765"/>
          <a:ext cx="764875" cy="783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45864</xdr:colOff>
      <xdr:row>9</xdr:row>
      <xdr:rowOff>95322</xdr:rowOff>
    </xdr:from>
    <xdr:to>
      <xdr:col>9</xdr:col>
      <xdr:colOff>189350</xdr:colOff>
      <xdr:row>13</xdr:row>
      <xdr:rowOff>80082</xdr:rowOff>
    </xdr:to>
    <xdr:pic>
      <xdr:nvPicPr>
        <xdr:cNvPr id="334890" name="Picture 13">
          <a:extLst>
            <a:ext uri="{FF2B5EF4-FFF2-40B4-BE49-F238E27FC236}">
              <a16:creationId xmlns:a16="http://schemas.microsoft.com/office/drawing/2014/main" id="{B8106F2B-4FCF-4BB8-B289-C42E321D5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3124" y="1748862"/>
          <a:ext cx="1469366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259080</xdr:colOff>
      <xdr:row>2</xdr:row>
      <xdr:rowOff>80010</xdr:rowOff>
    </xdr:from>
    <xdr:to>
      <xdr:col>17</xdr:col>
      <xdr:colOff>251460</xdr:colOff>
      <xdr:row>17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FC2C4A8-22E0-4274-B75F-5FAD9E4874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422694</xdr:colOff>
      <xdr:row>16</xdr:row>
      <xdr:rowOff>0</xdr:rowOff>
    </xdr:from>
    <xdr:to>
      <xdr:col>8</xdr:col>
      <xdr:colOff>603849</xdr:colOff>
      <xdr:row>29</xdr:row>
      <xdr:rowOff>25879</xdr:rowOff>
    </xdr:to>
    <xdr:pic>
      <xdr:nvPicPr>
        <xdr:cNvPr id="458758" name="Obrázek 1">
          <a:extLst>
            <a:ext uri="{FF2B5EF4-FFF2-40B4-BE49-F238E27FC236}">
              <a16:creationId xmlns:a16="http://schemas.microsoft.com/office/drawing/2014/main" id="{7FBAFEA4-CF8C-4CB1-93D9-FC44CFFA1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4898" y="2898475"/>
          <a:ext cx="3907766" cy="2380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129396</xdr:colOff>
      <xdr:row>3</xdr:row>
      <xdr:rowOff>129396</xdr:rowOff>
    </xdr:from>
    <xdr:to>
      <xdr:col>10</xdr:col>
      <xdr:colOff>310551</xdr:colOff>
      <xdr:row>9</xdr:row>
      <xdr:rowOff>103517</xdr:rowOff>
    </xdr:to>
    <xdr:pic>
      <xdr:nvPicPr>
        <xdr:cNvPr id="455688" name="Obrázek 1">
          <a:extLst>
            <a:ext uri="{FF2B5EF4-FFF2-40B4-BE49-F238E27FC236}">
              <a16:creationId xmlns:a16="http://schemas.microsoft.com/office/drawing/2014/main" id="{E3E7E34D-B9B0-4B69-AB29-6AA537BF3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6996" y="1130060"/>
          <a:ext cx="3286664" cy="1164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560717</xdr:colOff>
      <xdr:row>1</xdr:row>
      <xdr:rowOff>138023</xdr:rowOff>
    </xdr:from>
    <xdr:to>
      <xdr:col>8</xdr:col>
      <xdr:colOff>439947</xdr:colOff>
      <xdr:row>20</xdr:row>
      <xdr:rowOff>60385</xdr:rowOff>
    </xdr:to>
    <xdr:pic>
      <xdr:nvPicPr>
        <xdr:cNvPr id="123981" name="Picture 41">
          <a:extLst>
            <a:ext uri="{FF2B5EF4-FFF2-40B4-BE49-F238E27FC236}">
              <a16:creationId xmlns:a16="http://schemas.microsoft.com/office/drawing/2014/main" id="{227882DE-E6A1-4A39-9114-AE4862D51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9192" y="319177"/>
          <a:ext cx="2984740" cy="3778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E36"/>
  <sheetViews>
    <sheetView workbookViewId="0">
      <selection activeCell="H2" sqref="H2:I15"/>
    </sheetView>
  </sheetViews>
  <sheetFormatPr defaultColWidth="9" defaultRowHeight="13.2" x14ac:dyDescent="0.25"/>
  <cols>
    <col min="1" max="1" width="17.88671875" style="21" customWidth="1"/>
    <col min="2" max="2" width="9.44140625" style="21" customWidth="1"/>
    <col min="3" max="4" width="9" style="21"/>
    <col min="5" max="5" width="20.44140625" style="21" customWidth="1"/>
    <col min="6" max="16384" width="9" style="21"/>
  </cols>
  <sheetData>
    <row r="3" spans="1:5" x14ac:dyDescent="0.25">
      <c r="A3" s="30" t="s">
        <v>27</v>
      </c>
      <c r="B3" s="31">
        <v>2.54</v>
      </c>
    </row>
    <row r="4" spans="1:5" x14ac:dyDescent="0.25">
      <c r="B4" s="22" t="s">
        <v>28</v>
      </c>
      <c r="E4" s="22" t="s">
        <v>19</v>
      </c>
    </row>
    <row r="5" spans="1:5" x14ac:dyDescent="0.25">
      <c r="A5" s="21">
        <v>0.4</v>
      </c>
      <c r="E5" s="22" t="s">
        <v>29</v>
      </c>
    </row>
    <row r="6" spans="1:5" x14ac:dyDescent="0.25">
      <c r="A6" s="21">
        <v>0.33</v>
      </c>
      <c r="E6" s="21" t="s">
        <v>0</v>
      </c>
    </row>
    <row r="7" spans="1:5" x14ac:dyDescent="0.25">
      <c r="A7" s="21">
        <v>1.37</v>
      </c>
      <c r="E7" s="21" t="s">
        <v>1</v>
      </c>
    </row>
    <row r="8" spans="1:5" x14ac:dyDescent="0.25">
      <c r="A8" s="21">
        <v>0.68</v>
      </c>
      <c r="E8" s="21" t="s">
        <v>30</v>
      </c>
    </row>
    <row r="9" spans="1:5" x14ac:dyDescent="0.25">
      <c r="A9" s="21">
        <v>0.61</v>
      </c>
      <c r="E9" s="20" t="s">
        <v>13</v>
      </c>
    </row>
    <row r="10" spans="1:5" x14ac:dyDescent="0.25">
      <c r="A10" s="21">
        <v>0.06</v>
      </c>
      <c r="E10" s="22" t="s">
        <v>31</v>
      </c>
    </row>
    <row r="11" spans="1:5" x14ac:dyDescent="0.25">
      <c r="A11" s="21">
        <v>1.76</v>
      </c>
      <c r="E11" s="22" t="s">
        <v>32</v>
      </c>
    </row>
    <row r="12" spans="1:5" x14ac:dyDescent="0.25">
      <c r="A12" s="21">
        <v>0.75</v>
      </c>
      <c r="E12" s="22" t="s">
        <v>33</v>
      </c>
    </row>
    <row r="13" spans="1:5" x14ac:dyDescent="0.25">
      <c r="A13" s="21">
        <v>1.91</v>
      </c>
      <c r="E13" s="22" t="s">
        <v>34</v>
      </c>
    </row>
    <row r="14" spans="1:5" x14ac:dyDescent="0.25">
      <c r="A14" s="21">
        <v>0.72</v>
      </c>
      <c r="E14" s="20"/>
    </row>
    <row r="15" spans="1:5" x14ac:dyDescent="0.25">
      <c r="A15" s="21">
        <v>0.79</v>
      </c>
    </row>
    <row r="16" spans="1:5" x14ac:dyDescent="0.25">
      <c r="A16" s="21">
        <v>1.28</v>
      </c>
      <c r="E16" s="22" t="s">
        <v>35</v>
      </c>
    </row>
    <row r="17" spans="1:5" x14ac:dyDescent="0.25">
      <c r="A17" s="21">
        <v>0.6</v>
      </c>
      <c r="E17" s="22" t="s">
        <v>36</v>
      </c>
    </row>
    <row r="18" spans="1:5" x14ac:dyDescent="0.25">
      <c r="A18" s="21">
        <v>0.14000000000000001</v>
      </c>
      <c r="E18" s="22" t="s">
        <v>37</v>
      </c>
    </row>
    <row r="19" spans="1:5" x14ac:dyDescent="0.25">
      <c r="A19" s="21">
        <v>0.02</v>
      </c>
    </row>
    <row r="20" spans="1:5" x14ac:dyDescent="0.25">
      <c r="A20" s="21">
        <v>1.2</v>
      </c>
    </row>
    <row r="21" spans="1:5" x14ac:dyDescent="0.25">
      <c r="A21" s="21">
        <v>1.37</v>
      </c>
    </row>
    <row r="22" spans="1:5" x14ac:dyDescent="0.25">
      <c r="A22" s="21">
        <v>0.27</v>
      </c>
    </row>
    <row r="23" spans="1:5" x14ac:dyDescent="0.25">
      <c r="A23" s="21">
        <v>1.27</v>
      </c>
    </row>
    <row r="24" spans="1:5" x14ac:dyDescent="0.25">
      <c r="A24" s="21">
        <v>1.01</v>
      </c>
    </row>
    <row r="25" spans="1:5" x14ac:dyDescent="0.25">
      <c r="A25" s="21">
        <v>0.22</v>
      </c>
    </row>
    <row r="26" spans="1:5" x14ac:dyDescent="0.25">
      <c r="A26" s="21">
        <v>0.72</v>
      </c>
    </row>
    <row r="27" spans="1:5" x14ac:dyDescent="0.25">
      <c r="A27" s="21">
        <v>1.37</v>
      </c>
    </row>
    <row r="28" spans="1:5" x14ac:dyDescent="0.25">
      <c r="A28" s="21">
        <v>0.22</v>
      </c>
    </row>
    <row r="29" spans="1:5" x14ac:dyDescent="0.25">
      <c r="A29" s="21">
        <v>0.52</v>
      </c>
    </row>
    <row r="30" spans="1:5" x14ac:dyDescent="0.25">
      <c r="A30" s="21">
        <v>0.09</v>
      </c>
    </row>
    <row r="31" spans="1:5" x14ac:dyDescent="0.25">
      <c r="A31" s="21">
        <v>1.7</v>
      </c>
    </row>
    <row r="32" spans="1:5" x14ac:dyDescent="0.25">
      <c r="A32" s="21">
        <v>0.83</v>
      </c>
    </row>
    <row r="33" spans="1:1" x14ac:dyDescent="0.25">
      <c r="A33" s="21">
        <v>0.25</v>
      </c>
    </row>
    <row r="34" spans="1:1" x14ac:dyDescent="0.25">
      <c r="A34" s="21">
        <v>1.41</v>
      </c>
    </row>
    <row r="35" spans="1:1" x14ac:dyDescent="0.25">
      <c r="A35" s="21">
        <v>0.23</v>
      </c>
    </row>
    <row r="36" spans="1:1" x14ac:dyDescent="0.25">
      <c r="A36" s="21">
        <v>0.14000000000000001</v>
      </c>
    </row>
  </sheetData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5"/>
  <sheetViews>
    <sheetView workbookViewId="0">
      <selection activeCell="A10" sqref="A10"/>
    </sheetView>
  </sheetViews>
  <sheetFormatPr defaultRowHeight="14.4" x14ac:dyDescent="0.3"/>
  <cols>
    <col min="1" max="1" width="12.33203125" customWidth="1"/>
  </cols>
  <sheetData>
    <row r="1" spans="1:12" x14ac:dyDescent="0.3">
      <c r="A1" t="s">
        <v>6</v>
      </c>
    </row>
    <row r="3" spans="1:12" x14ac:dyDescent="0.3">
      <c r="A3" s="19">
        <v>1320</v>
      </c>
      <c r="B3" s="19">
        <v>1500</v>
      </c>
      <c r="C3" s="19">
        <v>200</v>
      </c>
      <c r="D3" s="19">
        <v>1750</v>
      </c>
      <c r="E3" s="19">
        <v>820</v>
      </c>
      <c r="F3" s="19">
        <v>1000</v>
      </c>
      <c r="G3" s="19">
        <v>900</v>
      </c>
      <c r="H3" s="19">
        <v>400</v>
      </c>
      <c r="I3" s="19">
        <v>4500</v>
      </c>
      <c r="J3" s="19">
        <v>3100</v>
      </c>
      <c r="K3" s="19">
        <v>180</v>
      </c>
      <c r="L3" s="19">
        <v>120</v>
      </c>
    </row>
    <row r="5" spans="1:12" x14ac:dyDescent="0.3">
      <c r="A5" t="s">
        <v>7</v>
      </c>
    </row>
    <row r="6" spans="1:12" x14ac:dyDescent="0.3">
      <c r="A6" s="9"/>
    </row>
    <row r="7" spans="1:12" x14ac:dyDescent="0.3">
      <c r="A7" s="9" t="s">
        <v>8</v>
      </c>
    </row>
    <row r="8" spans="1:12" x14ac:dyDescent="0.3">
      <c r="A8" s="9" t="s">
        <v>9</v>
      </c>
    </row>
    <row r="9" spans="1:12" x14ac:dyDescent="0.3">
      <c r="A9" s="9" t="s">
        <v>10</v>
      </c>
    </row>
    <row r="10" spans="1:12" x14ac:dyDescent="0.3">
      <c r="A10" s="9" t="s">
        <v>11</v>
      </c>
    </row>
    <row r="13" spans="1:12" x14ac:dyDescent="0.3">
      <c r="B13" s="1" t="s">
        <v>12</v>
      </c>
      <c r="C13" s="7"/>
      <c r="D13" s="8"/>
      <c r="E13" s="5"/>
      <c r="F13" s="5"/>
      <c r="G13" s="5"/>
      <c r="H13" s="5"/>
      <c r="I13" s="5"/>
    </row>
    <row r="14" spans="1:12" x14ac:dyDescent="0.3">
      <c r="B14">
        <v>1320</v>
      </c>
      <c r="D14" s="5"/>
      <c r="E14" s="5"/>
      <c r="F14" s="5"/>
      <c r="G14" s="6"/>
      <c r="H14" s="6"/>
      <c r="I14" s="6"/>
    </row>
    <row r="15" spans="1:12" x14ac:dyDescent="0.3">
      <c r="B15">
        <v>1500</v>
      </c>
      <c r="D15" s="5"/>
      <c r="E15" s="5"/>
      <c r="F15" s="6"/>
      <c r="G15" s="2"/>
      <c r="H15" s="3"/>
      <c r="I15" s="4"/>
    </row>
    <row r="16" spans="1:12" x14ac:dyDescent="0.3">
      <c r="B16">
        <v>200</v>
      </c>
      <c r="D16" s="5"/>
      <c r="E16" s="5"/>
      <c r="F16" s="2"/>
      <c r="G16" s="2"/>
      <c r="H16" s="3"/>
      <c r="I16" s="4"/>
    </row>
    <row r="17" spans="1:9" x14ac:dyDescent="0.3">
      <c r="B17">
        <v>1750</v>
      </c>
      <c r="D17" s="5"/>
      <c r="E17" s="5"/>
      <c r="F17" s="2"/>
      <c r="G17" s="2"/>
      <c r="H17" s="3"/>
      <c r="I17" s="4"/>
    </row>
    <row r="18" spans="1:9" x14ac:dyDescent="0.3">
      <c r="B18">
        <v>820</v>
      </c>
      <c r="D18" s="5"/>
      <c r="E18" s="5"/>
      <c r="F18" s="2"/>
      <c r="G18" s="2"/>
      <c r="H18" s="3"/>
      <c r="I18" s="4"/>
    </row>
    <row r="19" spans="1:9" x14ac:dyDescent="0.3">
      <c r="D19" s="5"/>
      <c r="E19" s="5"/>
      <c r="F19" s="2"/>
      <c r="G19" s="3"/>
      <c r="H19" s="3"/>
      <c r="I19" s="4"/>
    </row>
    <row r="20" spans="1:9" x14ac:dyDescent="0.3">
      <c r="D20" s="5"/>
      <c r="E20" s="5"/>
      <c r="F20" s="3"/>
      <c r="G20" s="3"/>
      <c r="H20" s="4"/>
      <c r="I20" s="5"/>
    </row>
    <row r="21" spans="1:9" x14ac:dyDescent="0.3">
      <c r="F21" s="5"/>
      <c r="G21" s="5"/>
      <c r="H21" s="5"/>
    </row>
    <row r="22" spans="1:9" x14ac:dyDescent="0.3">
      <c r="F22" s="5"/>
      <c r="G22" s="5"/>
      <c r="H22" s="5"/>
    </row>
    <row r="25" spans="1:9" x14ac:dyDescent="0.3">
      <c r="A25" s="5"/>
      <c r="B25" s="5"/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2"/>
  <sheetViews>
    <sheetView workbookViewId="0">
      <selection activeCell="O14" sqref="O14"/>
    </sheetView>
  </sheetViews>
  <sheetFormatPr defaultRowHeight="14.4" x14ac:dyDescent="0.3"/>
  <sheetData>
    <row r="1" spans="1:13" x14ac:dyDescent="0.3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x14ac:dyDescent="0.3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x14ac:dyDescent="0.3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1:13" x14ac:dyDescent="0.3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</row>
    <row r="5" spans="1:13" x14ac:dyDescent="0.3">
      <c r="A5" s="24" t="s">
        <v>39</v>
      </c>
      <c r="B5" s="24"/>
      <c r="C5" s="24"/>
      <c r="D5" s="24"/>
      <c r="E5" s="24" t="s">
        <v>40</v>
      </c>
      <c r="F5" s="24"/>
      <c r="G5" s="24"/>
      <c r="H5" s="24" t="s">
        <v>42</v>
      </c>
      <c r="I5" s="24"/>
      <c r="J5" s="24"/>
      <c r="K5" s="24"/>
      <c r="L5" s="24"/>
      <c r="M5" s="24"/>
    </row>
    <row r="6" spans="1:13" x14ac:dyDescent="0.3">
      <c r="A6" s="24"/>
      <c r="B6" s="24"/>
      <c r="C6" s="24"/>
      <c r="D6" s="24"/>
      <c r="E6" s="24" t="s">
        <v>41</v>
      </c>
      <c r="F6" s="24"/>
      <c r="G6" s="24"/>
      <c r="H6" s="24" t="s">
        <v>22</v>
      </c>
      <c r="I6" s="24"/>
      <c r="J6" s="24"/>
      <c r="K6" s="24"/>
      <c r="L6" s="24"/>
      <c r="M6" s="24"/>
    </row>
    <row r="7" spans="1:13" x14ac:dyDescent="0.3">
      <c r="A7" s="24"/>
      <c r="B7" s="25" t="s">
        <v>23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</row>
    <row r="8" spans="1:13" x14ac:dyDescent="0.3">
      <c r="A8" s="26" t="s">
        <v>2</v>
      </c>
      <c r="B8" s="26" t="s">
        <v>24</v>
      </c>
      <c r="C8" s="26" t="s">
        <v>25</v>
      </c>
      <c r="D8" s="24"/>
      <c r="E8" s="24"/>
      <c r="F8" s="24"/>
      <c r="G8" s="24"/>
      <c r="H8" s="24"/>
      <c r="I8" s="24"/>
      <c r="J8" s="24"/>
      <c r="K8" s="24"/>
      <c r="L8" s="24"/>
      <c r="M8" s="24"/>
    </row>
    <row r="9" spans="1:13" x14ac:dyDescent="0.3">
      <c r="A9" s="25"/>
      <c r="B9" s="25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</row>
    <row r="10" spans="1:13" x14ac:dyDescent="0.3">
      <c r="A10" s="27">
        <v>-4</v>
      </c>
      <c r="B10" s="28">
        <f>_xlfn.NORM.S.DIST(A10,1)</f>
        <v>3.1671241833119857E-5</v>
      </c>
      <c r="C10" s="28">
        <f>_xlfn.NORM.S.DIST(A10,0)</f>
        <v>1.3383022576488537E-4</v>
      </c>
      <c r="D10" s="24"/>
      <c r="E10" s="24"/>
      <c r="F10" s="24"/>
      <c r="G10" s="24"/>
      <c r="H10" s="24"/>
      <c r="I10" s="24"/>
      <c r="J10" s="24"/>
      <c r="K10" s="24"/>
      <c r="L10" s="24"/>
      <c r="M10" s="24"/>
    </row>
    <row r="11" spans="1:13" x14ac:dyDescent="0.3">
      <c r="A11" s="27">
        <f>A10+0.5</f>
        <v>-3.5</v>
      </c>
      <c r="B11" s="28">
        <f t="shared" ref="B11:B26" si="0">_xlfn.NORM.S.DIST(A11,1)</f>
        <v>2.3262907903552504E-4</v>
      </c>
      <c r="C11" s="28">
        <f t="shared" ref="C11:C26" si="1">_xlfn.NORM.S.DIST(A11,0)</f>
        <v>8.7268269504576015E-4</v>
      </c>
      <c r="D11" s="24"/>
      <c r="E11" s="24"/>
      <c r="F11" s="24"/>
      <c r="G11" s="24"/>
      <c r="H11" s="24"/>
      <c r="I11" s="24"/>
      <c r="J11" s="24"/>
      <c r="K11" s="24"/>
      <c r="L11" s="24"/>
      <c r="M11" s="24"/>
    </row>
    <row r="12" spans="1:13" x14ac:dyDescent="0.3">
      <c r="A12" s="27">
        <f t="shared" ref="A12:A25" si="2">A11+0.5</f>
        <v>-3</v>
      </c>
      <c r="B12" s="28">
        <f t="shared" si="0"/>
        <v>1.3498980316300933E-3</v>
      </c>
      <c r="C12" s="28">
        <f t="shared" si="1"/>
        <v>4.4318484119380075E-3</v>
      </c>
      <c r="D12" s="24"/>
      <c r="E12" s="24"/>
      <c r="F12" s="24"/>
      <c r="G12" s="24"/>
      <c r="H12" s="24"/>
      <c r="I12" s="24"/>
      <c r="J12" s="24"/>
      <c r="K12" s="24"/>
      <c r="L12" s="24"/>
      <c r="M12" s="24"/>
    </row>
    <row r="13" spans="1:13" x14ac:dyDescent="0.3">
      <c r="A13" s="27">
        <f t="shared" si="2"/>
        <v>-2.5</v>
      </c>
      <c r="B13" s="28">
        <f t="shared" si="0"/>
        <v>6.2096653257761331E-3</v>
      </c>
      <c r="C13" s="28">
        <f t="shared" si="1"/>
        <v>1.752830049356854E-2</v>
      </c>
      <c r="D13" s="24"/>
      <c r="E13" s="24"/>
      <c r="F13" s="24"/>
      <c r="G13" s="24"/>
      <c r="H13" s="24"/>
      <c r="I13" s="24"/>
      <c r="J13" s="24"/>
      <c r="K13" s="24"/>
      <c r="L13" s="24"/>
      <c r="M13" s="24"/>
    </row>
    <row r="14" spans="1:13" x14ac:dyDescent="0.3">
      <c r="A14" s="27">
        <f t="shared" si="2"/>
        <v>-2</v>
      </c>
      <c r="B14" s="28">
        <f t="shared" si="0"/>
        <v>2.2750131948179191E-2</v>
      </c>
      <c r="C14" s="28">
        <f t="shared" si="1"/>
        <v>5.3990966513188063E-2</v>
      </c>
      <c r="D14" s="24"/>
      <c r="E14" s="24"/>
      <c r="F14" s="24"/>
      <c r="G14" s="24"/>
      <c r="H14" s="24"/>
      <c r="I14" s="24"/>
      <c r="J14" s="24"/>
      <c r="K14" s="24"/>
      <c r="L14" s="24"/>
      <c r="M14" s="24"/>
    </row>
    <row r="15" spans="1:13" x14ac:dyDescent="0.3">
      <c r="A15" s="27">
        <f t="shared" si="2"/>
        <v>-1.5</v>
      </c>
      <c r="B15" s="28">
        <f t="shared" si="0"/>
        <v>6.6807201268858057E-2</v>
      </c>
      <c r="C15" s="28">
        <f t="shared" si="1"/>
        <v>0.12951759566589174</v>
      </c>
      <c r="D15" s="24"/>
      <c r="E15" s="24"/>
      <c r="F15" s="24"/>
      <c r="G15" s="24"/>
      <c r="H15" s="24"/>
      <c r="I15" s="24"/>
      <c r="J15" s="24"/>
      <c r="K15" s="24"/>
      <c r="L15" s="24"/>
      <c r="M15" s="24"/>
    </row>
    <row r="16" spans="1:13" x14ac:dyDescent="0.3">
      <c r="A16" s="27">
        <f t="shared" si="2"/>
        <v>-1</v>
      </c>
      <c r="B16" s="28">
        <f t="shared" si="0"/>
        <v>0.15865525393145699</v>
      </c>
      <c r="C16" s="28">
        <f t="shared" si="1"/>
        <v>0.24197072451914337</v>
      </c>
      <c r="D16" s="24"/>
      <c r="E16" s="24"/>
      <c r="F16" s="24"/>
      <c r="G16" s="24"/>
      <c r="H16" s="24"/>
      <c r="I16" s="24"/>
      <c r="J16" s="24"/>
      <c r="K16" s="24"/>
      <c r="L16" s="24"/>
      <c r="M16" s="24"/>
    </row>
    <row r="17" spans="1:13" x14ac:dyDescent="0.3">
      <c r="A17" s="27">
        <f t="shared" si="2"/>
        <v>-0.5</v>
      </c>
      <c r="B17" s="28">
        <f t="shared" si="0"/>
        <v>0.30853753872598688</v>
      </c>
      <c r="C17" s="28">
        <f t="shared" si="1"/>
        <v>0.35206532676429952</v>
      </c>
      <c r="D17" s="24"/>
      <c r="E17" s="24"/>
      <c r="F17" s="24"/>
      <c r="G17" s="24"/>
      <c r="H17" s="24"/>
      <c r="I17" s="24"/>
      <c r="J17" s="24"/>
      <c r="K17" s="24"/>
      <c r="L17" s="24"/>
      <c r="M17" s="24"/>
    </row>
    <row r="18" spans="1:13" x14ac:dyDescent="0.3">
      <c r="A18" s="27">
        <f t="shared" si="2"/>
        <v>0</v>
      </c>
      <c r="B18" s="28">
        <f t="shared" si="0"/>
        <v>0.5</v>
      </c>
      <c r="C18" s="28">
        <f t="shared" si="1"/>
        <v>0.3989422804014327</v>
      </c>
      <c r="D18" s="24"/>
      <c r="E18" s="24"/>
      <c r="F18" s="24"/>
      <c r="G18" s="24"/>
      <c r="H18" s="24"/>
      <c r="I18" s="24"/>
      <c r="J18" s="24"/>
      <c r="K18" s="24"/>
      <c r="L18" s="24"/>
      <c r="M18" s="24"/>
    </row>
    <row r="19" spans="1:13" x14ac:dyDescent="0.3">
      <c r="A19" s="27">
        <f t="shared" si="2"/>
        <v>0.5</v>
      </c>
      <c r="B19" s="28">
        <f t="shared" si="0"/>
        <v>0.69146246127401312</v>
      </c>
      <c r="C19" s="28">
        <f t="shared" si="1"/>
        <v>0.35206532676429952</v>
      </c>
      <c r="D19" s="24"/>
      <c r="E19" s="24"/>
      <c r="F19" s="24"/>
      <c r="G19" s="24"/>
      <c r="H19" s="24"/>
      <c r="I19" s="24"/>
      <c r="J19" s="24"/>
      <c r="K19" s="24"/>
      <c r="L19" s="24"/>
      <c r="M19" s="24"/>
    </row>
    <row r="20" spans="1:13" x14ac:dyDescent="0.3">
      <c r="A20" s="27">
        <f t="shared" si="2"/>
        <v>1</v>
      </c>
      <c r="B20" s="28">
        <f t="shared" si="0"/>
        <v>0.84134474606854304</v>
      </c>
      <c r="C20" s="28">
        <f t="shared" si="1"/>
        <v>0.24197072451914337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</row>
    <row r="21" spans="1:13" x14ac:dyDescent="0.3">
      <c r="A21" s="27">
        <f t="shared" si="2"/>
        <v>1.5</v>
      </c>
      <c r="B21" s="28">
        <f t="shared" si="0"/>
        <v>0.93319279873114191</v>
      </c>
      <c r="C21" s="28">
        <f t="shared" si="1"/>
        <v>0.12951759566589174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</row>
    <row r="22" spans="1:13" x14ac:dyDescent="0.3">
      <c r="A22" s="27">
        <f t="shared" si="2"/>
        <v>2</v>
      </c>
      <c r="B22" s="28">
        <f t="shared" si="0"/>
        <v>0.97724986805182079</v>
      </c>
      <c r="C22" s="28">
        <f t="shared" si="1"/>
        <v>5.3990966513188063E-2</v>
      </c>
      <c r="D22" s="24"/>
      <c r="E22" s="24"/>
      <c r="F22" s="24"/>
      <c r="G22" s="24"/>
      <c r="H22" s="24"/>
      <c r="I22" s="24"/>
      <c r="J22" s="24"/>
      <c r="K22" s="24"/>
      <c r="L22" s="24"/>
      <c r="M22" s="24"/>
    </row>
    <row r="23" spans="1:13" x14ac:dyDescent="0.3">
      <c r="A23" s="27">
        <f t="shared" si="2"/>
        <v>2.5</v>
      </c>
      <c r="B23" s="28">
        <f t="shared" si="0"/>
        <v>0.99379033467422384</v>
      </c>
      <c r="C23" s="28">
        <f t="shared" si="1"/>
        <v>1.752830049356854E-2</v>
      </c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x14ac:dyDescent="0.3">
      <c r="A24" s="27">
        <f t="shared" si="2"/>
        <v>3</v>
      </c>
      <c r="B24" s="28">
        <f t="shared" si="0"/>
        <v>0.9986501019683699</v>
      </c>
      <c r="C24" s="28">
        <f t="shared" si="1"/>
        <v>4.4318484119380075E-3</v>
      </c>
      <c r="D24" s="24"/>
      <c r="E24" s="24"/>
      <c r="F24" s="24"/>
      <c r="G24" s="24"/>
      <c r="H24" s="24"/>
      <c r="I24" s="24"/>
      <c r="J24" s="24"/>
      <c r="K24" s="24"/>
      <c r="L24" s="24"/>
      <c r="M24" s="24"/>
    </row>
    <row r="25" spans="1:13" x14ac:dyDescent="0.3">
      <c r="A25" s="27">
        <f t="shared" si="2"/>
        <v>3.5</v>
      </c>
      <c r="B25" s="28">
        <f t="shared" si="0"/>
        <v>0.99976737092096446</v>
      </c>
      <c r="C25" s="28">
        <f t="shared" si="1"/>
        <v>8.7268269504576015E-4</v>
      </c>
      <c r="D25" s="24"/>
      <c r="E25" s="24"/>
      <c r="F25" s="24"/>
      <c r="G25" s="24"/>
      <c r="H25" s="24"/>
      <c r="I25" s="24"/>
      <c r="J25" s="24"/>
      <c r="K25" s="24"/>
      <c r="L25" s="24"/>
      <c r="M25" s="24"/>
    </row>
    <row r="26" spans="1:13" x14ac:dyDescent="0.3">
      <c r="A26" s="27">
        <f>A25+0.5</f>
        <v>4</v>
      </c>
      <c r="B26" s="28">
        <f t="shared" si="0"/>
        <v>0.99996832875816688</v>
      </c>
      <c r="C26" s="28">
        <f t="shared" si="1"/>
        <v>1.3383022576488537E-4</v>
      </c>
      <c r="D26" s="24"/>
      <c r="E26" s="24"/>
      <c r="F26" s="24"/>
      <c r="G26" s="24"/>
      <c r="H26" s="24"/>
      <c r="I26" s="24"/>
      <c r="J26" s="24"/>
      <c r="K26" s="24"/>
      <c r="L26" s="24"/>
      <c r="M26" s="24"/>
    </row>
    <row r="27" spans="1:13" x14ac:dyDescent="0.3">
      <c r="A27" s="27"/>
      <c r="B27" s="28"/>
      <c r="C27" s="28"/>
      <c r="D27" s="24"/>
      <c r="E27" s="24"/>
      <c r="F27" s="24"/>
      <c r="G27" s="24"/>
      <c r="H27" s="24"/>
      <c r="I27" s="24"/>
      <c r="J27" s="24"/>
      <c r="K27" s="24"/>
      <c r="L27" s="24"/>
      <c r="M27" s="24"/>
    </row>
    <row r="28" spans="1:13" x14ac:dyDescent="0.3">
      <c r="A28" s="27"/>
      <c r="B28" s="28"/>
      <c r="C28" s="28"/>
      <c r="D28" s="24"/>
      <c r="E28" s="24"/>
      <c r="F28" s="24"/>
      <c r="G28" s="24"/>
      <c r="H28" s="24"/>
      <c r="I28" s="24"/>
      <c r="J28" s="24"/>
      <c r="K28" s="24"/>
      <c r="L28" s="24"/>
      <c r="M28" s="24"/>
    </row>
    <row r="29" spans="1:13" x14ac:dyDescent="0.3">
      <c r="A29" s="27"/>
      <c r="B29" s="29"/>
      <c r="C29" s="29"/>
      <c r="D29" s="24"/>
      <c r="E29" s="24"/>
      <c r="F29" s="24"/>
      <c r="G29" s="24"/>
      <c r="H29" s="24"/>
      <c r="I29" s="24"/>
      <c r="J29" s="24"/>
      <c r="K29" s="24"/>
      <c r="L29" s="24"/>
      <c r="M29" s="24"/>
    </row>
    <row r="30" spans="1:13" x14ac:dyDescent="0.3">
      <c r="A30" s="27"/>
      <c r="B30" s="29"/>
      <c r="C30" s="29"/>
      <c r="D30" s="24"/>
      <c r="E30" s="24"/>
      <c r="F30" s="24"/>
      <c r="G30" s="24"/>
      <c r="H30" s="24"/>
      <c r="I30" s="24"/>
      <c r="J30" s="24"/>
      <c r="K30" s="24"/>
      <c r="L30" s="24"/>
      <c r="M30" s="24"/>
    </row>
    <row r="31" spans="1:13" x14ac:dyDescent="0.3">
      <c r="A31" s="27"/>
      <c r="B31" s="25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</row>
    <row r="32" spans="1:13" x14ac:dyDescent="0.3">
      <c r="A32" s="27"/>
      <c r="B32" s="25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2"/>
  <sheetViews>
    <sheetView tabSelected="1" workbookViewId="0">
      <selection activeCell="F25" sqref="F25"/>
    </sheetView>
  </sheetViews>
  <sheetFormatPr defaultRowHeight="14.4" x14ac:dyDescent="0.3"/>
  <cols>
    <col min="6" max="6" width="15.88671875" customWidth="1"/>
    <col min="8" max="8" width="10.44140625" customWidth="1"/>
    <col min="12" max="12" width="13.44140625" customWidth="1"/>
  </cols>
  <sheetData>
    <row r="1" spans="1:16" x14ac:dyDescent="0.3">
      <c r="A1" t="s">
        <v>15</v>
      </c>
    </row>
    <row r="2" spans="1:16" x14ac:dyDescent="0.3">
      <c r="A2" t="s">
        <v>18</v>
      </c>
    </row>
    <row r="3" spans="1:16" ht="15" thickBot="1" x14ac:dyDescent="0.35"/>
    <row r="4" spans="1:16" x14ac:dyDescent="0.3">
      <c r="B4" s="23" t="s">
        <v>17</v>
      </c>
      <c r="C4" s="23" t="s">
        <v>16</v>
      </c>
      <c r="D4" s="34" t="s">
        <v>43</v>
      </c>
      <c r="E4" s="34" t="s">
        <v>44</v>
      </c>
      <c r="F4" s="34" t="s">
        <v>45</v>
      </c>
      <c r="L4" s="33"/>
      <c r="M4" s="33"/>
      <c r="O4" s="33"/>
      <c r="P4" s="33"/>
    </row>
    <row r="5" spans="1:16" x14ac:dyDescent="0.3">
      <c r="B5" s="23">
        <v>1</v>
      </c>
      <c r="C5" s="23">
        <v>11</v>
      </c>
      <c r="D5">
        <v>6</v>
      </c>
      <c r="E5">
        <f>C5-D5</f>
        <v>5</v>
      </c>
      <c r="F5">
        <f>E5^2/D5</f>
        <v>4.166666666666667</v>
      </c>
      <c r="L5" s="2"/>
      <c r="M5" s="3"/>
      <c r="O5" s="2"/>
      <c r="P5" s="3"/>
    </row>
    <row r="6" spans="1:16" x14ac:dyDescent="0.3">
      <c r="B6" s="23">
        <v>2</v>
      </c>
      <c r="C6" s="23">
        <v>5</v>
      </c>
      <c r="D6">
        <v>6</v>
      </c>
      <c r="E6">
        <f t="shared" ref="E6:E10" si="0">C6-D6</f>
        <v>-1</v>
      </c>
      <c r="F6">
        <f t="shared" ref="F6:F10" si="1">E6^2/D6</f>
        <v>0.16666666666666666</v>
      </c>
      <c r="L6" s="2"/>
      <c r="M6" s="3"/>
      <c r="O6" s="2"/>
      <c r="P6" s="3"/>
    </row>
    <row r="7" spans="1:16" x14ac:dyDescent="0.3">
      <c r="B7" s="23">
        <v>3</v>
      </c>
      <c r="C7" s="23">
        <v>9</v>
      </c>
      <c r="D7">
        <v>6</v>
      </c>
      <c r="E7">
        <f t="shared" si="0"/>
        <v>3</v>
      </c>
      <c r="F7">
        <f t="shared" si="1"/>
        <v>1.5</v>
      </c>
      <c r="L7" s="2"/>
      <c r="M7" s="3"/>
      <c r="O7" s="2"/>
      <c r="P7" s="3"/>
    </row>
    <row r="8" spans="1:16" x14ac:dyDescent="0.3">
      <c r="B8" s="23">
        <v>4</v>
      </c>
      <c r="C8" s="23">
        <v>2</v>
      </c>
      <c r="D8">
        <v>6</v>
      </c>
      <c r="E8">
        <f t="shared" si="0"/>
        <v>-4</v>
      </c>
      <c r="F8">
        <f t="shared" si="1"/>
        <v>2.6666666666666665</v>
      </c>
      <c r="L8" s="2"/>
      <c r="M8" s="3"/>
      <c r="O8" s="2"/>
      <c r="P8" s="3"/>
    </row>
    <row r="9" spans="1:16" x14ac:dyDescent="0.3">
      <c r="B9" s="23">
        <v>5</v>
      </c>
      <c r="C9" s="23">
        <v>7</v>
      </c>
      <c r="D9">
        <v>6</v>
      </c>
      <c r="E9">
        <f t="shared" si="0"/>
        <v>1</v>
      </c>
      <c r="F9">
        <f t="shared" si="1"/>
        <v>0.16666666666666666</v>
      </c>
      <c r="L9" s="2"/>
      <c r="M9" s="3"/>
      <c r="O9" s="2"/>
      <c r="P9" s="3"/>
    </row>
    <row r="10" spans="1:16" ht="15" thickBot="1" x14ac:dyDescent="0.35">
      <c r="B10" s="23">
        <v>6</v>
      </c>
      <c r="C10" s="23">
        <v>2</v>
      </c>
      <c r="D10">
        <v>6</v>
      </c>
      <c r="E10">
        <f t="shared" si="0"/>
        <v>-4</v>
      </c>
      <c r="F10">
        <f t="shared" si="1"/>
        <v>2.6666666666666665</v>
      </c>
      <c r="L10" s="2"/>
      <c r="M10" s="3"/>
      <c r="O10" s="32"/>
      <c r="P10" s="32"/>
    </row>
    <row r="11" spans="1:16" ht="15" thickBot="1" x14ac:dyDescent="0.35">
      <c r="L11" s="32"/>
      <c r="M11" s="32"/>
    </row>
    <row r="12" spans="1:16" x14ac:dyDescent="0.3">
      <c r="C12" s="15">
        <f>SUM(C5:C10)</f>
        <v>36</v>
      </c>
      <c r="E12" t="s">
        <v>47</v>
      </c>
      <c r="F12">
        <f>SUM(F5:F10)</f>
        <v>11.333333333333332</v>
      </c>
    </row>
    <row r="15" spans="1:16" x14ac:dyDescent="0.3">
      <c r="B15" t="s">
        <v>48</v>
      </c>
    </row>
    <row r="16" spans="1:16" x14ac:dyDescent="0.3">
      <c r="B16" t="s">
        <v>49</v>
      </c>
    </row>
    <row r="22" spans="6:6" x14ac:dyDescent="0.3">
      <c r="F22" t="s">
        <v>46</v>
      </c>
    </row>
  </sheetData>
  <sortState xmlns:xlrd2="http://schemas.microsoft.com/office/spreadsheetml/2017/richdata2" ref="L5:L10">
    <sortCondition ref="L5"/>
  </sortState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1"/>
  <sheetViews>
    <sheetView workbookViewId="0">
      <selection activeCell="A11" sqref="A11"/>
    </sheetView>
  </sheetViews>
  <sheetFormatPr defaultRowHeight="14.4" x14ac:dyDescent="0.3"/>
  <sheetData>
    <row r="1" spans="1:1" x14ac:dyDescent="0.3">
      <c r="A1" t="s">
        <v>20</v>
      </c>
    </row>
    <row r="10" spans="1:1" x14ac:dyDescent="0.3">
      <c r="A10" t="s">
        <v>26</v>
      </c>
    </row>
    <row r="11" spans="1:1" x14ac:dyDescent="0.3">
      <c r="A11" s="10" t="s">
        <v>38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2"/>
  <sheetViews>
    <sheetView workbookViewId="0">
      <selection activeCell="H3" sqref="H3"/>
    </sheetView>
  </sheetViews>
  <sheetFormatPr defaultRowHeight="14.4" x14ac:dyDescent="0.3"/>
  <cols>
    <col min="1" max="1" width="11.44140625" customWidth="1"/>
    <col min="2" max="2" width="14.44140625" customWidth="1"/>
  </cols>
  <sheetData>
    <row r="1" spans="1:2" ht="15.6" x14ac:dyDescent="0.3">
      <c r="A1" s="18" t="s">
        <v>3</v>
      </c>
      <c r="B1" s="11"/>
    </row>
    <row r="2" spans="1:2" ht="45.6" x14ac:dyDescent="0.3">
      <c r="A2" s="16" t="s">
        <v>4</v>
      </c>
      <c r="B2" s="16" t="s">
        <v>5</v>
      </c>
    </row>
    <row r="3" spans="1:2" ht="15.6" x14ac:dyDescent="0.3">
      <c r="A3" s="16">
        <v>1</v>
      </c>
      <c r="B3" s="17">
        <v>37.9</v>
      </c>
    </row>
    <row r="4" spans="1:2" ht="15.6" x14ac:dyDescent="0.3">
      <c r="A4" s="16">
        <v>2</v>
      </c>
      <c r="B4" s="17">
        <v>22.8</v>
      </c>
    </row>
    <row r="5" spans="1:2" ht="15.6" x14ac:dyDescent="0.3">
      <c r="A5" s="16">
        <v>3</v>
      </c>
      <c r="B5" s="17">
        <v>13.4</v>
      </c>
    </row>
    <row r="6" spans="1:2" ht="15.6" x14ac:dyDescent="0.3">
      <c r="A6" s="16">
        <v>4</v>
      </c>
      <c r="B6" s="17">
        <v>31.6</v>
      </c>
    </row>
    <row r="7" spans="1:2" ht="15.6" x14ac:dyDescent="0.3">
      <c r="A7" s="16">
        <v>5</v>
      </c>
      <c r="B7" s="17">
        <v>50.8</v>
      </c>
    </row>
    <row r="8" spans="1:2" ht="15.6" x14ac:dyDescent="0.3">
      <c r="A8" s="16">
        <v>6</v>
      </c>
      <c r="B8" s="17">
        <v>20.2</v>
      </c>
    </row>
    <row r="9" spans="1:2" ht="15.6" x14ac:dyDescent="0.3">
      <c r="A9" s="16">
        <v>7</v>
      </c>
      <c r="B9" s="17">
        <v>9.5</v>
      </c>
    </row>
    <row r="10" spans="1:2" ht="15.6" x14ac:dyDescent="0.3">
      <c r="A10" s="16">
        <v>8</v>
      </c>
      <c r="B10" s="17">
        <v>26.7</v>
      </c>
    </row>
    <row r="11" spans="1:2" ht="15.6" x14ac:dyDescent="0.3">
      <c r="A11" s="16">
        <v>9</v>
      </c>
      <c r="B11" s="17">
        <v>76.099999999999994</v>
      </c>
    </row>
    <row r="12" spans="1:2" ht="15.6" x14ac:dyDescent="0.3">
      <c r="A12" s="16">
        <v>10</v>
      </c>
      <c r="B12" s="17">
        <v>22</v>
      </c>
    </row>
  </sheetData>
  <pageMargins left="0.7" right="0.7" top="0.78740157499999996" bottom="0.78740157499999996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2"/>
  <sheetViews>
    <sheetView workbookViewId="0">
      <selection activeCell="A2" sqref="A2"/>
    </sheetView>
  </sheetViews>
  <sheetFormatPr defaultRowHeight="14.4" x14ac:dyDescent="0.3"/>
  <cols>
    <col min="1" max="2" width="16.44140625" style="11" customWidth="1"/>
  </cols>
  <sheetData>
    <row r="1" spans="1:3" x14ac:dyDescent="0.3">
      <c r="A1" s="11" t="s">
        <v>21</v>
      </c>
    </row>
    <row r="2" spans="1:3" ht="33.75" customHeight="1" x14ac:dyDescent="0.3">
      <c r="A2" s="12" t="s">
        <v>14</v>
      </c>
      <c r="B2" s="12" t="s">
        <v>5</v>
      </c>
    </row>
    <row r="3" spans="1:3" ht="15.6" x14ac:dyDescent="0.3">
      <c r="A3" s="12">
        <v>1</v>
      </c>
      <c r="B3" s="13">
        <v>37.9</v>
      </c>
      <c r="C3" s="14"/>
    </row>
    <row r="4" spans="1:3" ht="15.6" x14ac:dyDescent="0.3">
      <c r="A4" s="12">
        <v>2</v>
      </c>
      <c r="B4" s="13">
        <v>22.8</v>
      </c>
      <c r="C4" s="14"/>
    </row>
    <row r="5" spans="1:3" ht="15.6" x14ac:dyDescent="0.3">
      <c r="A5" s="12">
        <v>3</v>
      </c>
      <c r="B5" s="13">
        <v>13.4</v>
      </c>
      <c r="C5" s="14"/>
    </row>
    <row r="6" spans="1:3" ht="15.6" x14ac:dyDescent="0.3">
      <c r="A6" s="12">
        <v>4</v>
      </c>
      <c r="B6" s="13">
        <v>31.6</v>
      </c>
      <c r="C6" s="14"/>
    </row>
    <row r="7" spans="1:3" ht="15.6" x14ac:dyDescent="0.3">
      <c r="A7" s="12">
        <v>5</v>
      </c>
      <c r="B7" s="13">
        <v>50.8</v>
      </c>
      <c r="C7" s="14"/>
    </row>
    <row r="8" spans="1:3" ht="15.6" x14ac:dyDescent="0.3">
      <c r="A8" s="12">
        <v>6</v>
      </c>
      <c r="B8" s="13">
        <v>20.2</v>
      </c>
      <c r="C8" s="14"/>
    </row>
    <row r="9" spans="1:3" ht="15.6" x14ac:dyDescent="0.3">
      <c r="A9" s="12">
        <v>7</v>
      </c>
      <c r="B9" s="13">
        <v>9.5</v>
      </c>
      <c r="C9" s="14"/>
    </row>
    <row r="10" spans="1:3" ht="15.6" x14ac:dyDescent="0.3">
      <c r="A10" s="12">
        <v>8</v>
      </c>
      <c r="B10" s="13">
        <v>26.7</v>
      </c>
      <c r="C10" s="14"/>
    </row>
    <row r="11" spans="1:3" ht="15.6" x14ac:dyDescent="0.3">
      <c r="A11" s="12">
        <v>9</v>
      </c>
      <c r="B11" s="13">
        <v>76.099999999999994</v>
      </c>
      <c r="C11" s="14"/>
    </row>
    <row r="12" spans="1:3" ht="15.6" x14ac:dyDescent="0.3">
      <c r="A12" s="12">
        <v>10</v>
      </c>
      <c r="B12" s="13">
        <v>22</v>
      </c>
      <c r="C12" s="14"/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length</vt:lpstr>
      <vt:lpstr>penalties</vt:lpstr>
      <vt:lpstr>gauss</vt:lpstr>
      <vt:lpstr>chi2</vt:lpstr>
      <vt:lpstr>normality</vt:lpstr>
      <vt:lpstr>boxplot2</vt:lpstr>
      <vt:lpstr>grubbs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2020-03-15T11:30:03Z</dcterms:modified>
</cp:coreProperties>
</file>