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quarantine\statistics\"/>
    </mc:Choice>
  </mc:AlternateContent>
  <xr:revisionPtr revIDLastSave="0" documentId="13_ncr:1_{7C8920B1-91F2-4F1A-8F2E-DB5CA92EE735}" xr6:coauthVersionLast="45" xr6:coauthVersionMax="45" xr10:uidLastSave="{00000000-0000-0000-0000-000000000000}"/>
  <bookViews>
    <workbookView xWindow="-120" yWindow="-120" windowWidth="20730" windowHeight="11160" xr2:uid="{96316BDD-8849-49CA-9743-19972D94BB04}"/>
  </bookViews>
  <sheets>
    <sheet name="2x2 (h8)" sheetId="1" r:id="rId1"/>
  </sheets>
  <definedNames>
    <definedName name="_1_20__254">#N/A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C12" i="1" l="1"/>
  <c r="D12" i="1"/>
  <c r="E13" i="1"/>
  <c r="H18" i="1"/>
  <c r="F19" i="1"/>
  <c r="F20" i="1"/>
  <c r="H20" i="1" s="1"/>
  <c r="F21" i="1"/>
  <c r="F22" i="1"/>
  <c r="H22" i="1"/>
  <c r="H19" i="1" l="1"/>
  <c r="H21" i="1" s="1"/>
</calcChain>
</file>

<file path=xl/sharedStrings.xml><?xml version="1.0" encoding="utf-8"?>
<sst xmlns="http://schemas.openxmlformats.org/spreadsheetml/2006/main" count="32" uniqueCount="32">
  <si>
    <t>critical value</t>
  </si>
  <si>
    <t>c+d</t>
  </si>
  <si>
    <t>d</t>
  </si>
  <si>
    <t>chi2</t>
  </si>
  <si>
    <t>a+c</t>
  </si>
  <si>
    <t>c</t>
  </si>
  <si>
    <t>(a+b)(a+c)(b+d)(c+d)</t>
  </si>
  <si>
    <t>b+d</t>
  </si>
  <si>
    <t>b</t>
  </si>
  <si>
    <t>N(ad-bc)^2</t>
  </si>
  <si>
    <t>a+b</t>
  </si>
  <si>
    <t>a</t>
  </si>
  <si>
    <t>(ad-bc)^2</t>
  </si>
  <si>
    <t>ad-bc</t>
  </si>
  <si>
    <t>n</t>
  </si>
  <si>
    <t>there is no correlataion between dental errotion and swimming</t>
  </si>
  <si>
    <t>H0...</t>
  </si>
  <si>
    <t xml:space="preserve">total </t>
  </si>
  <si>
    <t>&lt; 6h</t>
  </si>
  <si>
    <t>&gt; 6h</t>
  </si>
  <si>
    <t>controls</t>
  </si>
  <si>
    <t>erosion</t>
  </si>
  <si>
    <t xml:space="preserve">time </t>
  </si>
  <si>
    <t>2x2</t>
  </si>
  <si>
    <t xml:space="preserve">controls). </t>
  </si>
  <si>
    <t xml:space="preserve">week, compared with 118 of 245 swimmers without enamel erosion (the </t>
  </si>
  <si>
    <t xml:space="preserve">enamel erosion (the cases) 32 reported swimming six or more hours per </t>
  </si>
  <si>
    <t xml:space="preserve">swimming pool water and erosion of dental enamel. Among 49 swimmers with </t>
  </si>
  <si>
    <t xml:space="preserve">investigate the possible association between exposure to chlorinated </t>
  </si>
  <si>
    <t xml:space="preserve">a case-control study carried out among swimmers to </t>
  </si>
  <si>
    <t>Teeth erosion</t>
  </si>
  <si>
    <t xml:space="preserve">null hypothesis is rejected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</si>
</sst>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/>
    <xf numFmtId="0" fontId="1" fillId="2" borderId="0" xfId="1" applyFill="1"/>
    <xf numFmtId="0" fontId="1" fillId="3" borderId="0" xfId="1" applyFill="1"/>
    <xf numFmtId="0" fontId="1" fillId="2" borderId="1" xfId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0" fontId="1" fillId="4" borderId="0" xfId="1" applyFill="1"/>
    <xf numFmtId="0" fontId="2" fillId="4" borderId="0" xfId="1" applyFont="1" applyFill="1"/>
    <xf numFmtId="0" fontId="2" fillId="0" borderId="0" xfId="1" applyFont="1"/>
  </cellXfs>
  <cellStyles count="2">
    <cellStyle name="Normal" xfId="0" builtinId="0"/>
    <cellStyle name="Normální 5" xfId="1" xr:uid="{8128865B-E708-40BA-9DDA-4118EDF01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237552</xdr:colOff>
      <xdr:row>16</xdr:row>
      <xdr:rowOff>97364</xdr:rowOff>
    </xdr:from>
    <xdr:ext cx="3057410" cy="541021"/>
    <xdr:pic>
      <xdr:nvPicPr>
        <xdr:cNvPr id="2" name="Obrázek 1">
          <a:extLst>
            <a:ext uri="{FF2B5EF4-FFF2-40B4-BE49-F238E27FC236}">
              <a16:creationId xmlns:a16="http://schemas.microsoft.com/office/drawing/2014/main" id="{BF8E3B9A-3B2D-48EA-B85A-E7E9F2776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052" y="3145364"/>
          <a:ext cx="3057410" cy="541021"/>
        </a:xfrm>
        <a:prstGeom prst="rect">
          <a:avLst/>
        </a:prstGeom>
      </xdr:spPr>
    </xdr:pic>
    <xdr:clientData/>
  </xdr:oneCellAnchor>
  <xdr:oneCellAnchor>
    <xdr:from>
      <xdr:col>10</xdr:col>
      <xdr:colOff>502920</xdr:colOff>
      <xdr:row>57</xdr:row>
      <xdr:rowOff>42956</xdr:rowOff>
    </xdr:from>
    <xdr:ext cx="8426840" cy="3906868"/>
    <xdr:pic>
      <xdr:nvPicPr>
        <xdr:cNvPr id="3" name="Obrázek 4">
          <a:extLst>
            <a:ext uri="{FF2B5EF4-FFF2-40B4-BE49-F238E27FC236}">
              <a16:creationId xmlns:a16="http://schemas.microsoft.com/office/drawing/2014/main" id="{AF15E8F7-99E4-475F-B4E7-7027A71E3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8420" y="10901456"/>
          <a:ext cx="8426840" cy="39068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EEC93-5D7E-450E-83BD-5EFFDAE74F14}">
  <dimension ref="A1:H24"/>
  <sheetViews>
    <sheetView tabSelected="1" zoomScale="87" zoomScaleNormal="87" workbookViewId="0">
      <selection activeCell="H24" sqref="H24"/>
    </sheetView>
  </sheetViews>
  <sheetFormatPr defaultColWidth="8.85546875" defaultRowHeight="15" x14ac:dyDescent="0.25"/>
  <cols>
    <col min="1" max="3" width="8.85546875" style="1"/>
    <col min="4" max="4" width="21.42578125" style="1" bestFit="1" customWidth="1"/>
    <col min="5" max="5" width="8.85546875" style="1"/>
    <col min="6" max="6" width="11.42578125" style="1" bestFit="1" customWidth="1"/>
    <col min="7" max="7" width="19.28515625" style="1" bestFit="1" customWidth="1"/>
    <col min="8" max="8" width="59.7109375" style="1" bestFit="1" customWidth="1"/>
    <col min="9" max="9" width="8.85546875" style="1"/>
    <col min="10" max="10" width="12" style="1" customWidth="1"/>
    <col min="11" max="11" width="8.85546875" style="1"/>
    <col min="12" max="12" width="9.42578125" style="1" customWidth="1"/>
    <col min="13" max="13" width="8.85546875" style="1"/>
    <col min="14" max="14" width="11.28515625" style="1" bestFit="1" customWidth="1"/>
    <col min="15" max="16384" width="8.85546875" style="1"/>
  </cols>
  <sheetData>
    <row r="1" spans="1:8" x14ac:dyDescent="0.25">
      <c r="A1" s="10" t="s">
        <v>30</v>
      </c>
      <c r="D1" s="10"/>
      <c r="F1" s="10"/>
      <c r="G1" s="10"/>
    </row>
    <row r="2" spans="1:8" x14ac:dyDescent="0.25">
      <c r="A2" s="1" t="s">
        <v>29</v>
      </c>
    </row>
    <row r="3" spans="1:8" x14ac:dyDescent="0.25">
      <c r="A3" s="1" t="s">
        <v>28</v>
      </c>
    </row>
    <row r="4" spans="1:8" x14ac:dyDescent="0.25">
      <c r="A4" s="1" t="s">
        <v>27</v>
      </c>
    </row>
    <row r="5" spans="1:8" x14ac:dyDescent="0.25">
      <c r="A5" s="1" t="s">
        <v>26</v>
      </c>
    </row>
    <row r="6" spans="1:8" x14ac:dyDescent="0.25">
      <c r="A6" s="1" t="s">
        <v>25</v>
      </c>
    </row>
    <row r="7" spans="1:8" x14ac:dyDescent="0.25">
      <c r="A7" s="1" t="s">
        <v>24</v>
      </c>
    </row>
    <row r="8" spans="1:8" x14ac:dyDescent="0.25">
      <c r="A8" s="10"/>
    </row>
    <row r="9" spans="1:8" x14ac:dyDescent="0.25">
      <c r="B9" s="9" t="s">
        <v>23</v>
      </c>
      <c r="C9" s="8"/>
    </row>
    <row r="10" spans="1:8" x14ac:dyDescent="0.25">
      <c r="B10" s="7" t="s">
        <v>22</v>
      </c>
      <c r="C10" s="7" t="s">
        <v>21</v>
      </c>
      <c r="D10" s="1" t="s">
        <v>20</v>
      </c>
    </row>
    <row r="11" spans="1:8" x14ac:dyDescent="0.25">
      <c r="B11" s="6" t="s">
        <v>19</v>
      </c>
      <c r="C11" s="5">
        <v>32</v>
      </c>
      <c r="D11" s="5">
        <v>118</v>
      </c>
    </row>
    <row r="12" spans="1:8" x14ac:dyDescent="0.25">
      <c r="B12" s="6" t="s">
        <v>18</v>
      </c>
      <c r="C12" s="5">
        <f>C13-C11</f>
        <v>17</v>
      </c>
      <c r="D12" s="5">
        <f>D13-D11</f>
        <v>127</v>
      </c>
    </row>
    <row r="13" spans="1:8" x14ac:dyDescent="0.25">
      <c r="B13" s="1" t="s">
        <v>17</v>
      </c>
      <c r="C13" s="1">
        <v>49</v>
      </c>
      <c r="D13" s="1">
        <v>245</v>
      </c>
      <c r="E13" s="1">
        <f>SUM(C13:D13)</f>
        <v>294</v>
      </c>
    </row>
    <row r="14" spans="1:8" x14ac:dyDescent="0.25">
      <c r="F14" s="4" t="s">
        <v>16</v>
      </c>
      <c r="G14" s="4"/>
      <c r="H14" s="1" t="s">
        <v>15</v>
      </c>
    </row>
    <row r="18" spans="3:8" x14ac:dyDescent="0.25">
      <c r="C18" s="1" t="s">
        <v>14</v>
      </c>
      <c r="D18" s="1">
        <v>294</v>
      </c>
      <c r="E18" s="1" t="s">
        <v>13</v>
      </c>
      <c r="F18" s="1">
        <f>(D19*D22)-(D20*D21)</f>
        <v>2058</v>
      </c>
      <c r="G18" s="1" t="s">
        <v>12</v>
      </c>
      <c r="H18" s="1">
        <f>F18^2</f>
        <v>4235364</v>
      </c>
    </row>
    <row r="19" spans="3:8" x14ac:dyDescent="0.25">
      <c r="C19" s="1" t="s">
        <v>11</v>
      </c>
      <c r="D19" s="1">
        <v>32</v>
      </c>
      <c r="E19" s="1" t="s">
        <v>10</v>
      </c>
      <c r="F19" s="1">
        <f>D20+D19</f>
        <v>150</v>
      </c>
      <c r="G19" s="1" t="s">
        <v>9</v>
      </c>
      <c r="H19" s="1">
        <f>D18*H18</f>
        <v>1245197016</v>
      </c>
    </row>
    <row r="20" spans="3:8" x14ac:dyDescent="0.25">
      <c r="C20" s="1" t="s">
        <v>8</v>
      </c>
      <c r="D20" s="1">
        <v>118</v>
      </c>
      <c r="E20" s="1" t="s">
        <v>7</v>
      </c>
      <c r="F20" s="1">
        <f>D20+D22</f>
        <v>245</v>
      </c>
      <c r="G20" s="1" t="s">
        <v>6</v>
      </c>
      <c r="H20" s="1">
        <f>F19*F20*F21*F22</f>
        <v>259308000</v>
      </c>
    </row>
    <row r="21" spans="3:8" x14ac:dyDescent="0.25">
      <c r="C21" s="1" t="s">
        <v>5</v>
      </c>
      <c r="D21" s="1">
        <v>17</v>
      </c>
      <c r="E21" s="1" t="s">
        <v>4</v>
      </c>
      <c r="F21" s="1">
        <f>D21+D19</f>
        <v>49</v>
      </c>
      <c r="G21" s="3" t="s">
        <v>3</v>
      </c>
      <c r="H21" s="3">
        <f>H19/H20</f>
        <v>4.8019999999999996</v>
      </c>
    </row>
    <row r="22" spans="3:8" x14ac:dyDescent="0.25">
      <c r="C22" s="1" t="s">
        <v>2</v>
      </c>
      <c r="D22" s="1">
        <v>127</v>
      </c>
      <c r="E22" s="1" t="s">
        <v>1</v>
      </c>
      <c r="F22" s="1">
        <f>D21+D22</f>
        <v>144</v>
      </c>
      <c r="G22" s="1" t="s">
        <v>0</v>
      </c>
      <c r="H22" s="1">
        <f>_xlfn.CHISQ.INV.RT(0.05,1)</f>
        <v>3.8414588206941236</v>
      </c>
    </row>
    <row r="24" spans="3:8" x14ac:dyDescent="0.25">
      <c r="D24" s="2"/>
      <c r="H24" s="1" t="s">
        <v>31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2x2 (h8)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2020-04-30T22:55:09Z</dcterms:created>
  <dcterms:modified xsi:type="dcterms:W3CDTF">2020-05-02T00:19:11Z</dcterms:modified>
</cp:coreProperties>
</file>