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426281-96BB-48D9-AE5C-9264F3CAEEDD}" xr6:coauthVersionLast="45" xr6:coauthVersionMax="45" xr10:uidLastSave="{00000000-0000-0000-0000-000000000000}"/>
  <bookViews>
    <workbookView xWindow="0" yWindow="2460" windowWidth="10140" windowHeight="7875" xr2:uid="{00000000-000D-0000-FFFF-FFFF00000000}"/>
  </bookViews>
  <sheets>
    <sheet name="Sheet2" sheetId="2" r:id="rId1"/>
  </sheets>
  <definedNames>
    <definedName name="_xlchart.v1.0" hidden="1">Sheet2!$B$1</definedName>
    <definedName name="_xlchart.v1.1" hidden="1">Sheet2!$B$2:$B$11</definedName>
    <definedName name="_xlchart.v1.10" hidden="1">Sheet2!$D$19</definedName>
    <definedName name="_xlchart.v1.11" hidden="1">Sheet2!$D$20:$D$28</definedName>
    <definedName name="_xlchart.v1.12" hidden="1">Sheet2!$B$19</definedName>
    <definedName name="_xlchart.v1.13" hidden="1">Sheet2!$B$20:$B$28</definedName>
    <definedName name="_xlchart.v1.14" hidden="1">Sheet2!$C$19</definedName>
    <definedName name="_xlchart.v1.15" hidden="1">Sheet2!$C$20:$C$28</definedName>
    <definedName name="_xlchart.v1.16" hidden="1">Sheet2!$D$19</definedName>
    <definedName name="_xlchart.v1.17" hidden="1">Sheet2!$D$20:$D$28</definedName>
    <definedName name="_xlchart.v1.2" hidden="1">Sheet2!$C$1</definedName>
    <definedName name="_xlchart.v1.3" hidden="1">Sheet2!$C$2:$C$11</definedName>
    <definedName name="_xlchart.v1.4" hidden="1">Sheet2!$D$1</definedName>
    <definedName name="_xlchart.v1.5" hidden="1">Sheet2!$D$2:$D$11</definedName>
    <definedName name="_xlchart.v1.6" hidden="1">Sheet2!$B$19</definedName>
    <definedName name="_xlchart.v1.7" hidden="1">Sheet2!$B$20:$B$28</definedName>
    <definedName name="_xlchart.v1.8" hidden="1">Sheet2!$C$19</definedName>
    <definedName name="_xlchart.v1.9" hidden="1">Sheet2!$C$20:$C$28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2" l="1"/>
  <c r="B43" i="2"/>
  <c r="B42" i="2"/>
  <c r="B41" i="2"/>
  <c r="B36" i="2"/>
  <c r="B35" i="2"/>
  <c r="D32" i="2"/>
  <c r="B32" i="2"/>
  <c r="B31" i="2"/>
  <c r="D31" i="2"/>
  <c r="D30" i="2"/>
  <c r="B30" i="2"/>
</calcChain>
</file>

<file path=xl/sharedStrings.xml><?xml version="1.0" encoding="utf-8"?>
<sst xmlns="http://schemas.openxmlformats.org/spreadsheetml/2006/main" count="18" uniqueCount="16">
  <si>
    <t>set1</t>
  </si>
  <si>
    <t>set2</t>
  </si>
  <si>
    <t>N</t>
  </si>
  <si>
    <t xml:space="preserve">outlier is removed </t>
  </si>
  <si>
    <t>variance</t>
  </si>
  <si>
    <t>mean</t>
  </si>
  <si>
    <t>H0 the data sets belong to the same population</t>
  </si>
  <si>
    <t>F</t>
  </si>
  <si>
    <t xml:space="preserve">f, critical </t>
  </si>
  <si>
    <t>H0 is accepted\</t>
  </si>
  <si>
    <t>dof</t>
  </si>
  <si>
    <t>s^2p</t>
  </si>
  <si>
    <t>T</t>
  </si>
  <si>
    <t>T,critical</t>
  </si>
  <si>
    <t>T&gt;Tcritical</t>
  </si>
  <si>
    <t>H0 os rejected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</si>
</sst>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</cx:chartData>
  <cx:chart>
    <cx:title pos="t" align="ctr" overlay="0"/>
    <cx:plotArea>
      <cx:plotAreaRegion>
        <cx:series layoutId="boxWhisker" uniqueId="{AAEF4249-FA5B-44BD-9983-AED6D2BB07E1}">
          <cx:tx>
            <cx:txData>
              <cx:f>_xlchart.v1.0</cx:f>
              <cx:v>set1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E5B5D941-D876-484F-9208-620413D46D74}">
          <cx:tx>
            <cx:txData>
              <cx:f>_xlchart.v1.2</cx:f>
              <cx:v/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30713C9B-238B-4DDE-8061-80B7D2CE5629}">
          <cx:tx>
            <cx:txData>
              <cx:f>_xlchart.v1.4</cx:f>
              <cx:v>set2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_xlchart.v1.13</cx:f>
      </cx:numDim>
    </cx:data>
    <cx:data id="1">
      <cx:numDim type="val">
        <cx:f>_xlchart.v1.15</cx:f>
      </cx:numDim>
    </cx:data>
    <cx:data id="2">
      <cx:numDim type="val">
        <cx:f>_xlchart.v1.17</cx:f>
      </cx:numDim>
    </cx:data>
  </cx:chartData>
  <cx:chart>
    <cx:title pos="t" align="ctr" overlay="0"/>
    <cx:plotArea>
      <cx:plotAreaRegion>
        <cx:series layoutId="boxWhisker" uniqueId="{6C7C4264-7A4A-4164-9083-86D7A631BC82}">
          <cx:tx>
            <cx:txData>
              <cx:f>_xlchart.v1.12</cx:f>
              <cx:v>set1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154FB438-9F9F-47F5-9BB2-4F26CE4A4CFF}">
          <cx:tx>
            <cx:txData>
              <cx:f>_xlchart.v1.14</cx:f>
              <cx:v/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A06A5C9A-4BB7-4989-9923-23928854B77C}">
          <cx:tx>
            <cx:txData>
              <cx:f>_xlchart.v1.16</cx:f>
              <cx:v>set2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in="14"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552449</xdr:colOff>
      <xdr:row>0</xdr:row>
      <xdr:rowOff>47624</xdr:rowOff>
    </xdr:from>
    <xdr:to>
      <xdr:col>11</xdr:col>
      <xdr:colOff>43961</xdr:colOff>
      <xdr:row>16</xdr:row>
      <xdr:rowOff>146538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01ECEDD-71EF-4207-9162-852A3176A09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94757" y="47624"/>
              <a:ext cx="3765550" cy="32250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150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</xdr:col>
      <xdr:colOff>423159</xdr:colOff>
      <xdr:row>17</xdr:row>
      <xdr:rowOff>103994</xdr:rowOff>
    </xdr:from>
    <xdr:to>
      <xdr:col>13</xdr:col>
      <xdr:colOff>123356</xdr:colOff>
      <xdr:row>33</xdr:row>
      <xdr:rowOff>36538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6835E255-8C02-4752-A484-8D6164EE4C8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68036" y="3289404"/>
              <a:ext cx="4572000" cy="29305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150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4880-0CA5-4927-B1B8-3F4D81657FB7}">
  <dimension ref="A1:D47"/>
  <sheetViews>
    <sheetView tabSelected="1" topLeftCell="A17" zoomScale="61" workbookViewId="0">
      <selection activeCell="A47" sqref="A47"/>
    </sheetView>
  </sheetViews>
  <sheetFormatPr defaultRowHeight="15" x14ac:dyDescent="0.25"/>
  <sheetData>
    <row r="1" spans="2:4" x14ac:dyDescent="0.25">
      <c r="B1" t="s">
        <v>0</v>
      </c>
      <c r="D1" t="s">
        <v>1</v>
      </c>
    </row>
    <row r="2" spans="2:4" x14ac:dyDescent="0.25">
      <c r="B2">
        <v>16.38</v>
      </c>
      <c r="D2">
        <v>16.84</v>
      </c>
    </row>
    <row r="3" spans="2:4" x14ac:dyDescent="0.25">
      <c r="B3">
        <v>19.149999999999999</v>
      </c>
      <c r="D3">
        <v>15.46</v>
      </c>
    </row>
    <row r="4" spans="2:4" x14ac:dyDescent="0.25">
      <c r="B4">
        <v>19.100000000000001</v>
      </c>
      <c r="D4">
        <v>14.41</v>
      </c>
    </row>
    <row r="5" spans="2:4" x14ac:dyDescent="0.25">
      <c r="B5" s="1">
        <v>12.45</v>
      </c>
      <c r="D5">
        <v>18.100000000000001</v>
      </c>
    </row>
    <row r="6" spans="2:4" x14ac:dyDescent="0.25">
      <c r="B6">
        <v>19.28</v>
      </c>
      <c r="D6">
        <v>16.989999999999998</v>
      </c>
    </row>
    <row r="7" spans="2:4" x14ac:dyDescent="0.25">
      <c r="B7">
        <v>19.12</v>
      </c>
      <c r="D7">
        <v>15.11</v>
      </c>
    </row>
    <row r="8" spans="2:4" x14ac:dyDescent="0.25">
      <c r="B8">
        <v>18.850000000000001</v>
      </c>
      <c r="D8">
        <v>15.1</v>
      </c>
    </row>
    <row r="9" spans="2:4" x14ac:dyDescent="0.25">
      <c r="B9">
        <v>18.100000000000001</v>
      </c>
    </row>
    <row r="10" spans="2:4" x14ac:dyDescent="0.25">
      <c r="B10">
        <v>19</v>
      </c>
    </row>
    <row r="11" spans="2:4" x14ac:dyDescent="0.25">
      <c r="B11">
        <v>17.77</v>
      </c>
    </row>
    <row r="18" spans="1:4" x14ac:dyDescent="0.25">
      <c r="A18" t="s">
        <v>3</v>
      </c>
    </row>
    <row r="19" spans="1:4" x14ac:dyDescent="0.25">
      <c r="B19" t="s">
        <v>0</v>
      </c>
      <c r="D19" t="s">
        <v>1</v>
      </c>
    </row>
    <row r="20" spans="1:4" x14ac:dyDescent="0.25">
      <c r="B20">
        <v>16.38</v>
      </c>
      <c r="D20">
        <v>16.84</v>
      </c>
    </row>
    <row r="21" spans="1:4" x14ac:dyDescent="0.25">
      <c r="B21">
        <v>19.149999999999999</v>
      </c>
      <c r="D21">
        <v>15.46</v>
      </c>
    </row>
    <row r="22" spans="1:4" x14ac:dyDescent="0.25">
      <c r="B22">
        <v>19.100000000000001</v>
      </c>
      <c r="D22">
        <v>14.41</v>
      </c>
    </row>
    <row r="23" spans="1:4" x14ac:dyDescent="0.25">
      <c r="B23">
        <v>17.77</v>
      </c>
      <c r="D23">
        <v>18.100000000000001</v>
      </c>
    </row>
    <row r="24" spans="1:4" x14ac:dyDescent="0.25">
      <c r="B24">
        <v>19.28</v>
      </c>
      <c r="D24">
        <v>16.989999999999998</v>
      </c>
    </row>
    <row r="25" spans="1:4" x14ac:dyDescent="0.25">
      <c r="B25">
        <v>19.12</v>
      </c>
      <c r="D25">
        <v>15.11</v>
      </c>
    </row>
    <row r="26" spans="1:4" x14ac:dyDescent="0.25">
      <c r="B26">
        <v>18.850000000000001</v>
      </c>
      <c r="D26">
        <v>15.1</v>
      </c>
    </row>
    <row r="27" spans="1:4" x14ac:dyDescent="0.25">
      <c r="B27">
        <v>18.100000000000001</v>
      </c>
    </row>
    <row r="28" spans="1:4" x14ac:dyDescent="0.25">
      <c r="B28">
        <v>19</v>
      </c>
    </row>
    <row r="30" spans="1:4" x14ac:dyDescent="0.25">
      <c r="A30" t="s">
        <v>2</v>
      </c>
      <c r="B30">
        <f>COUNT(B20:B28)</f>
        <v>9</v>
      </c>
      <c r="D30">
        <f>COUNT(D20:D26)</f>
        <v>7</v>
      </c>
    </row>
    <row r="31" spans="1:4" x14ac:dyDescent="0.25">
      <c r="A31" t="s">
        <v>4</v>
      </c>
      <c r="B31">
        <f>_xlfn.VAR.S(B20:B28)</f>
        <v>0.9160194444444455</v>
      </c>
      <c r="D31">
        <f>_xlfn.VAR.S(D20:D28)</f>
        <v>1.7529142857142865</v>
      </c>
    </row>
    <row r="32" spans="1:4" x14ac:dyDescent="0.25">
      <c r="A32" t="s">
        <v>5</v>
      </c>
      <c r="B32">
        <f>AVERAGE(B20:B28)</f>
        <v>18.527777777777779</v>
      </c>
      <c r="D32">
        <f t="shared" ref="C32:D32" si="0">AVERAGE(D20:D28)</f>
        <v>16.001428571428569</v>
      </c>
    </row>
    <row r="34" spans="1:2" x14ac:dyDescent="0.25">
      <c r="A34" t="s">
        <v>6</v>
      </c>
    </row>
    <row r="35" spans="1:2" x14ac:dyDescent="0.25">
      <c r="A35" s="2" t="s">
        <v>7</v>
      </c>
      <c r="B35" s="2">
        <f>D31/B31</f>
        <v>1.9136212624584705</v>
      </c>
    </row>
    <row r="36" spans="1:2" x14ac:dyDescent="0.25">
      <c r="A36" t="s">
        <v>8</v>
      </c>
      <c r="B36">
        <f>_xlfn.F.INV.RT(0.05/2,8,6)</f>
        <v>5.5996230050430462</v>
      </c>
    </row>
    <row r="37" spans="1:2" x14ac:dyDescent="0.25">
      <c r="A37" t="s">
        <v>9</v>
      </c>
    </row>
    <row r="41" spans="1:2" x14ac:dyDescent="0.25">
      <c r="A41" t="s">
        <v>10</v>
      </c>
      <c r="B41">
        <f>B30+D30-2</f>
        <v>14</v>
      </c>
    </row>
    <row r="42" spans="1:2" x14ac:dyDescent="0.25">
      <c r="A42" t="s">
        <v>11</v>
      </c>
      <c r="B42">
        <f>((8*B31)+(6*D31))/B41</f>
        <v>1.2746886621315203</v>
      </c>
    </row>
    <row r="43" spans="1:2" x14ac:dyDescent="0.25">
      <c r="A43" s="2" t="s">
        <v>12</v>
      </c>
      <c r="B43" s="2">
        <f>(B32-D32)/SQRT(B42)/SQRT(1/9+1/7)</f>
        <v>4.440190496446526</v>
      </c>
    </row>
    <row r="44" spans="1:2" x14ac:dyDescent="0.25">
      <c r="A44" t="s">
        <v>13</v>
      </c>
      <c r="B44">
        <f>_xlfn.T.INV.2T(0.05,B41)</f>
        <v>2.1447866879178044</v>
      </c>
    </row>
    <row r="46" spans="1:2" x14ac:dyDescent="0.25">
      <c r="A46" t="s">
        <v>14</v>
      </c>
    </row>
    <row r="47" spans="1:2" x14ac:dyDescent="0.25">
      <c r="A47" t="s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2020-03-31T13:03:08Z</dcterms:modified>
</cp:coreProperties>
</file>