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7590" tabRatio="971" activeTab="0"/>
  </bookViews>
  <sheets>
    <sheet name="List1" sheetId="1" r:id="rId1"/>
  </sheets>
  <definedNames>
    <definedName name="is_seznam_1">'List1'!#REF!</definedName>
  </definedNames>
  <calcPr fullCalcOnLoad="1"/>
</workbook>
</file>

<file path=xl/sharedStrings.xml><?xml version="1.0" encoding="utf-8"?>
<sst xmlns="http://schemas.openxmlformats.org/spreadsheetml/2006/main" count="50" uniqueCount="36">
  <si>
    <t>součet</t>
  </si>
  <si>
    <t>body ze cv.</t>
  </si>
  <si>
    <t>max 1 záp.</t>
  </si>
  <si>
    <t>Max 2 záp.</t>
  </si>
  <si>
    <t>1 záp.pís.</t>
  </si>
  <si>
    <t>opr.</t>
  </si>
  <si>
    <t>opr.2</t>
  </si>
  <si>
    <t>2 záp.pís.</t>
  </si>
  <si>
    <t>celkem</t>
  </si>
  <si>
    <t>zápočet</t>
  </si>
  <si>
    <t>2sem</t>
  </si>
  <si>
    <t>oba zápočty</t>
  </si>
  <si>
    <t>zkouška</t>
  </si>
  <si>
    <t>známka</t>
  </si>
  <si>
    <t>Baran, Ondřej</t>
  </si>
  <si>
    <t>Baránek, Samuel</t>
  </si>
  <si>
    <t>Belza, Jaroslav</t>
  </si>
  <si>
    <t>Bořil, Jan</t>
  </si>
  <si>
    <t>Breuer, Petr</t>
  </si>
  <si>
    <t>Grunová, Jana</t>
  </si>
  <si>
    <t>Hampl, Vojtěch</t>
  </si>
  <si>
    <t>Hanousek, Tomáš</t>
  </si>
  <si>
    <t>Hebelka, Jakub</t>
  </si>
  <si>
    <t>Chytrý, Jan</t>
  </si>
  <si>
    <t>Janda, Ondřej</t>
  </si>
  <si>
    <t>Jeleňová, Alexandra</t>
  </si>
  <si>
    <t>Klimeš, Petr</t>
  </si>
  <si>
    <t>Kotrle, Viktor</t>
  </si>
  <si>
    <t>Liška, Petr</t>
  </si>
  <si>
    <t>Odehnalová, Michaela</t>
  </si>
  <si>
    <t>Pavlačková, Nikola</t>
  </si>
  <si>
    <t>Rulík, Pavel</t>
  </si>
  <si>
    <t>Smolka, Richard</t>
  </si>
  <si>
    <t>Staněk, Ondřej</t>
  </si>
  <si>
    <t>Trkanová, Petra</t>
  </si>
  <si>
    <t>Závodný, Adam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</si>
</sst>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/d/yyyy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8" applyNumberFormat="0" applyAlignment="0" applyProtection="0"/>
    <xf numFmtId="0" fontId="34" fillId="27" borderId="8" applyNumberFormat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0" xfId="36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36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10" xfId="36" applyNumberFormat="1" applyFont="1" applyFill="1" applyBorder="1" applyAlignment="1" applyProtection="1">
      <alignment/>
      <protection/>
    </xf>
    <xf numFmtId="0" fontId="0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2" xfId="36" applyNumberFormat="1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19" borderId="0" xfId="0" applyFont="1" applyFill="1" applyAlignment="1">
      <alignment/>
    </xf>
    <xf numFmtId="1" fontId="0" fillId="19" borderId="10" xfId="0" applyNumberFormat="1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3" fillId="19" borderId="10" xfId="36" applyNumberFormat="1" applyFont="1" applyFill="1" applyBorder="1" applyAlignment="1" applyProtection="1">
      <alignment/>
      <protection/>
    </xf>
    <xf numFmtId="0" fontId="0" fillId="19" borderId="11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19" borderId="12" xfId="36" applyNumberFormat="1" applyFont="1" applyFill="1" applyBorder="1" applyAlignment="1" applyProtection="1">
      <alignment horizontal="center"/>
      <protection/>
    </xf>
    <xf numFmtId="0" fontId="1" fillId="19" borderId="10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1" fillId="19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1" fontId="3" fillId="19" borderId="10" xfId="36" applyNumberFormat="1" applyFont="1" applyFill="1" applyBorder="1" applyAlignment="1" applyProtection="1">
      <alignment/>
      <protection/>
    </xf>
    <xf numFmtId="1" fontId="3" fillId="19" borderId="11" xfId="36" applyNumberFormat="1" applyFont="1" applyFill="1" applyBorder="1" applyAlignment="1" applyProtection="1">
      <alignment/>
      <protection/>
    </xf>
    <xf numFmtId="0" fontId="3" fillId="19" borderId="11" xfId="36" applyNumberFormat="1" applyFont="1" applyFill="1" applyBorder="1" applyAlignment="1" applyProtection="1">
      <alignment/>
      <protection/>
    </xf>
    <xf numFmtId="0" fontId="1" fillId="19" borderId="10" xfId="36" applyNumberFormat="1" applyFont="1" applyFill="1" applyBorder="1" applyAlignment="1" applyProtection="1">
      <alignment/>
      <protection/>
    </xf>
    <xf numFmtId="0" fontId="3" fillId="19" borderId="12" xfId="36" applyNumberFormat="1" applyFont="1" applyFill="1" applyBorder="1" applyAlignment="1" applyProtection="1">
      <alignment/>
      <protection/>
    </xf>
    <xf numFmtId="0" fontId="3" fillId="19" borderId="10" xfId="36" applyNumberFormat="1" applyFont="1" applyFill="1" applyBorder="1" applyAlignment="1" applyProtection="1">
      <alignment horizontal="center"/>
      <protection/>
    </xf>
    <xf numFmtId="1" fontId="0" fillId="19" borderId="11" xfId="0" applyNumberFormat="1" applyFont="1" applyFill="1" applyBorder="1" applyAlignment="1">
      <alignment/>
    </xf>
    <xf numFmtId="0" fontId="3" fillId="19" borderId="0" xfId="36" applyNumberFormat="1" applyFont="1" applyFill="1" applyBorder="1" applyAlignment="1" applyProtection="1">
      <alignment/>
      <protection/>
    </xf>
    <xf numFmtId="0" fontId="0" fillId="13" borderId="0" xfId="0" applyFont="1" applyFill="1" applyAlignment="1">
      <alignment/>
    </xf>
    <xf numFmtId="1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3" fillId="13" borderId="10" xfId="36" applyNumberFormat="1" applyFont="1" applyFill="1" applyBorder="1" applyAlignment="1" applyProtection="1">
      <alignment/>
      <protection/>
    </xf>
    <xf numFmtId="0" fontId="0" fillId="13" borderId="11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13" borderId="12" xfId="36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>
      <alignment/>
    </xf>
    <xf numFmtId="0" fontId="1" fillId="13" borderId="12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0" fillId="13" borderId="0" xfId="0" applyFill="1" applyAlignment="1">
      <alignment/>
    </xf>
    <xf numFmtId="1" fontId="0" fillId="13" borderId="11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1" fontId="0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3" fillId="7" borderId="10" xfId="36" applyNumberFormat="1" applyFont="1" applyFill="1" applyBorder="1" applyAlignment="1" applyProtection="1">
      <alignment/>
      <protection/>
    </xf>
    <xf numFmtId="0" fontId="0" fillId="7" borderId="11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2" xfId="36" applyNumberFormat="1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36" borderId="0" xfId="0" applyFont="1" applyFill="1" applyAlignment="1">
      <alignment/>
    </xf>
    <xf numFmtId="1" fontId="3" fillId="36" borderId="10" xfId="36" applyNumberFormat="1" applyFont="1" applyFill="1" applyBorder="1" applyAlignment="1" applyProtection="1">
      <alignment/>
      <protection/>
    </xf>
    <xf numFmtId="1" fontId="3" fillId="36" borderId="12" xfId="36" applyNumberFormat="1" applyFont="1" applyFill="1" applyBorder="1" applyAlignment="1" applyProtection="1">
      <alignment/>
      <protection/>
    </xf>
    <xf numFmtId="0" fontId="3" fillId="36" borderId="10" xfId="36" applyNumberFormat="1" applyFont="1" applyFill="1" applyBorder="1" applyAlignment="1" applyProtection="1">
      <alignment/>
      <protection/>
    </xf>
    <xf numFmtId="0" fontId="3" fillId="36" borderId="11" xfId="36" applyNumberFormat="1" applyFont="1" applyFill="1" applyBorder="1" applyAlignment="1" applyProtection="1">
      <alignment/>
      <protection/>
    </xf>
    <xf numFmtId="0" fontId="1" fillId="36" borderId="10" xfId="36" applyNumberFormat="1" applyFont="1" applyFill="1" applyBorder="1" applyAlignment="1" applyProtection="1">
      <alignment/>
      <protection/>
    </xf>
    <xf numFmtId="0" fontId="1" fillId="36" borderId="12" xfId="36" applyNumberFormat="1" applyFont="1" applyFill="1" applyBorder="1" applyAlignment="1" applyProtection="1">
      <alignment horizontal="center"/>
      <protection/>
    </xf>
    <xf numFmtId="0" fontId="3" fillId="36" borderId="12" xfId="36" applyNumberFormat="1" applyFont="1" applyFill="1" applyBorder="1" applyAlignment="1" applyProtection="1">
      <alignment/>
      <protection/>
    </xf>
    <xf numFmtId="0" fontId="3" fillId="36" borderId="10" xfId="36" applyNumberFormat="1" applyFont="1" applyFill="1" applyBorder="1" applyAlignment="1" applyProtection="1">
      <alignment horizontal="center"/>
      <protection/>
    </xf>
    <xf numFmtId="0" fontId="3" fillId="36" borderId="0" xfId="36" applyNumberFormat="1" applyFont="1" applyFill="1" applyBorder="1" applyAlignment="1" applyProtection="1">
      <alignment/>
      <protection/>
    </xf>
    <xf numFmtId="1" fontId="3" fillId="36" borderId="11" xfId="36" applyNumberFormat="1" applyFont="1" applyFill="1" applyBorder="1" applyAlignment="1" applyProtection="1">
      <alignment/>
      <protection/>
    </xf>
    <xf numFmtId="1" fontId="3" fillId="13" borderId="10" xfId="36" applyNumberFormat="1" applyFont="1" applyFill="1" applyBorder="1" applyAlignment="1" applyProtection="1">
      <alignment/>
      <protection/>
    </xf>
    <xf numFmtId="0" fontId="3" fillId="13" borderId="11" xfId="36" applyNumberFormat="1" applyFont="1" applyFill="1" applyBorder="1" applyAlignment="1" applyProtection="1">
      <alignment/>
      <protection/>
    </xf>
    <xf numFmtId="0" fontId="1" fillId="13" borderId="10" xfId="36" applyNumberFormat="1" applyFont="1" applyFill="1" applyBorder="1" applyAlignment="1" applyProtection="1">
      <alignment/>
      <protection/>
    </xf>
    <xf numFmtId="0" fontId="3" fillId="13" borderId="12" xfId="36" applyNumberFormat="1" applyFont="1" applyFill="1" applyBorder="1" applyAlignment="1" applyProtection="1">
      <alignment/>
      <protection/>
    </xf>
    <xf numFmtId="0" fontId="3" fillId="13" borderId="10" xfId="36" applyNumberFormat="1" applyFont="1" applyFill="1" applyBorder="1" applyAlignment="1" applyProtection="1">
      <alignment horizontal="center"/>
      <protection/>
    </xf>
    <xf numFmtId="0" fontId="3" fillId="13" borderId="0" xfId="36" applyNumberFormat="1" applyFont="1" applyFill="1" applyBorder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Špatně 1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PageLayoutView="0" workbookViewId="0" topLeftCell="A1">
      <selection activeCell="A15" sqref="A15:IV15"/>
    </sheetView>
  </sheetViews>
  <sheetFormatPr defaultColWidth="11.57421875" defaultRowHeight="12.75"/>
  <cols>
    <col min="1" max="1" width="23.7109375" style="1" customWidth="1"/>
    <col min="2" max="14" width="0" style="2" hidden="1" customWidth="1"/>
    <col min="15" max="15" width="9.00390625" style="3" customWidth="1"/>
    <col min="16" max="16" width="0" style="3" hidden="1" customWidth="1"/>
    <col min="17" max="24" width="9.00390625" style="3" customWidth="1"/>
    <col min="25" max="25" width="9.00390625" style="4" customWidth="1"/>
    <col min="26" max="26" width="9.00390625" style="5" customWidth="1"/>
    <col min="27" max="53" width="9.00390625" style="3" customWidth="1"/>
    <col min="54" max="54" width="6.00390625" style="6" customWidth="1"/>
    <col min="55" max="55" width="9.00390625" style="3" customWidth="1"/>
    <col min="56" max="56" width="13.57421875" style="3" customWidth="1"/>
    <col min="57" max="57" width="9.140625" style="3" customWidth="1"/>
    <col min="58" max="58" width="9.140625" style="6" customWidth="1"/>
    <col min="59" max="59" width="9.140625" style="7" customWidth="1"/>
    <col min="60" max="229" width="9.140625" style="3" customWidth="1"/>
    <col min="230" max="233" width="9.140625" style="1" customWidth="1"/>
    <col min="234" max="246" width="11.57421875" style="1" customWidth="1"/>
  </cols>
  <sheetData>
    <row r="1" spans="2:59" ht="12.75"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3" t="s">
        <v>0</v>
      </c>
      <c r="P1" s="3" t="s">
        <v>1</v>
      </c>
      <c r="Q1" s="3" t="s">
        <v>2</v>
      </c>
      <c r="R1" s="3" t="s">
        <v>3</v>
      </c>
      <c r="S1" s="10" t="s">
        <v>4</v>
      </c>
      <c r="T1" s="10" t="s">
        <v>5</v>
      </c>
      <c r="U1" s="10" t="s">
        <v>6</v>
      </c>
      <c r="V1" s="10" t="s">
        <v>7</v>
      </c>
      <c r="W1" s="10" t="s">
        <v>5</v>
      </c>
      <c r="X1" s="10" t="s">
        <v>6</v>
      </c>
      <c r="Y1" s="5" t="s">
        <v>8</v>
      </c>
      <c r="Z1" s="5" t="s">
        <v>9</v>
      </c>
      <c r="AB1" s="11"/>
      <c r="AR1" s="3" t="s">
        <v>0</v>
      </c>
      <c r="AS1" s="3" t="s">
        <v>1</v>
      </c>
      <c r="AT1" s="3" t="s">
        <v>2</v>
      </c>
      <c r="AU1" s="3" t="s">
        <v>3</v>
      </c>
      <c r="AV1" s="3" t="s">
        <v>4</v>
      </c>
      <c r="AW1" s="3" t="s">
        <v>5</v>
      </c>
      <c r="AX1" s="3" t="s">
        <v>6</v>
      </c>
      <c r="AY1" s="3" t="s">
        <v>7</v>
      </c>
      <c r="AZ1" s="3" t="s">
        <v>5</v>
      </c>
      <c r="BA1" s="3" t="s">
        <v>6</v>
      </c>
      <c r="BB1" s="6" t="s">
        <v>10</v>
      </c>
      <c r="BC1" s="3" t="s">
        <v>9</v>
      </c>
      <c r="BD1" s="3" t="s">
        <v>11</v>
      </c>
      <c r="BE1" s="3" t="s">
        <v>12</v>
      </c>
      <c r="BF1" s="6" t="s">
        <v>8</v>
      </c>
      <c r="BG1" s="7" t="s">
        <v>13</v>
      </c>
    </row>
    <row r="2" spans="1:246" s="82" customFormat="1" ht="15">
      <c r="A2" s="79" t="s">
        <v>14</v>
      </c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>
        <f aca="true" t="shared" si="0" ref="O2:O23">SUM(B2:N2)</f>
        <v>0</v>
      </c>
      <c r="P2" s="82">
        <f aca="true" t="shared" si="1" ref="P2:P23">O2/3</f>
        <v>0</v>
      </c>
      <c r="Q2" s="83">
        <f aca="true" t="shared" si="2" ref="Q2:Q23">MAX(S2:U2)</f>
        <v>1.4</v>
      </c>
      <c r="R2" s="83">
        <f aca="true" t="shared" si="3" ref="R2:R23">MAX(V2:X2)</f>
        <v>0</v>
      </c>
      <c r="S2" s="82">
        <v>1.4</v>
      </c>
      <c r="Y2" s="84">
        <f aca="true" t="shared" si="4" ref="Y2:Y23">P2+Q2+R2</f>
        <v>1.4</v>
      </c>
      <c r="Z2" s="85" t="str">
        <f aca="true" t="shared" si="5" ref="Z2:Z23">IF(Y2&gt;=5,"z","n")</f>
        <v>n</v>
      </c>
      <c r="AR2" s="82">
        <f aca="true" t="shared" si="6" ref="AR2:AR23">SUM(AE2:AQ2)</f>
        <v>0</v>
      </c>
      <c r="AS2" s="82">
        <f aca="true" t="shared" si="7" ref="AS2:AS23">AR2/3</f>
        <v>0</v>
      </c>
      <c r="AT2" s="83">
        <f aca="true" t="shared" si="8" ref="AT2:AT23">MAX(AV2:AX2)</f>
        <v>0</v>
      </c>
      <c r="AU2" s="83">
        <f aca="true" t="shared" si="9" ref="AU2:AU23">MAX(AY2:BA2)</f>
        <v>0</v>
      </c>
      <c r="BB2" s="82">
        <f aca="true" t="shared" si="10" ref="BB2:BB23">SUM(AS2:AU2)</f>
        <v>0</v>
      </c>
      <c r="BC2" s="86" t="str">
        <f aca="true" t="shared" si="11" ref="BC2:BC23">IF(BB2&gt;=5,"ANO","NE")</f>
        <v>NE</v>
      </c>
      <c r="BD2" s="82">
        <f aca="true" t="shared" si="12" ref="BD2:BD23">BB2+Y2</f>
        <v>1.4</v>
      </c>
      <c r="BF2" s="82">
        <f aca="true" t="shared" si="13" ref="BF2:BF23">BD2+BE2</f>
        <v>1.4</v>
      </c>
      <c r="BG2" s="87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s="40" customFormat="1" ht="14.25" customHeight="1">
      <c r="A3" s="37" t="s">
        <v>15</v>
      </c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  <c r="O3" s="40">
        <f t="shared" si="0"/>
        <v>0</v>
      </c>
      <c r="P3" s="40">
        <f t="shared" si="1"/>
        <v>0</v>
      </c>
      <c r="Q3" s="50">
        <f t="shared" si="2"/>
        <v>4.8</v>
      </c>
      <c r="R3" s="50">
        <f t="shared" si="3"/>
        <v>1.1</v>
      </c>
      <c r="S3" s="40">
        <v>4.8</v>
      </c>
      <c r="V3" s="40">
        <v>1.1</v>
      </c>
      <c r="Y3" s="51">
        <f t="shared" si="4"/>
        <v>5.9</v>
      </c>
      <c r="Z3" s="43" t="str">
        <f t="shared" si="5"/>
        <v>z</v>
      </c>
      <c r="AR3" s="40">
        <f t="shared" si="6"/>
        <v>0</v>
      </c>
      <c r="AS3" s="40">
        <f t="shared" si="7"/>
        <v>0</v>
      </c>
      <c r="AT3" s="50">
        <f t="shared" si="8"/>
        <v>0</v>
      </c>
      <c r="AU3" s="50">
        <f t="shared" si="9"/>
        <v>0</v>
      </c>
      <c r="BB3" s="40">
        <f t="shared" si="10"/>
        <v>0</v>
      </c>
      <c r="BC3" s="52" t="str">
        <f t="shared" si="11"/>
        <v>NE</v>
      </c>
      <c r="BD3" s="40">
        <f t="shared" si="12"/>
        <v>5.9</v>
      </c>
      <c r="BF3" s="40">
        <f t="shared" si="13"/>
        <v>5.9</v>
      </c>
      <c r="BG3" s="53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</row>
    <row r="4" spans="1:256" s="66" customFormat="1" ht="15">
      <c r="A4" s="56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7"/>
      <c r="O4" s="58">
        <f t="shared" si="0"/>
        <v>0</v>
      </c>
      <c r="P4" s="59">
        <f t="shared" si="1"/>
        <v>0</v>
      </c>
      <c r="Q4" s="60">
        <f t="shared" si="2"/>
        <v>4</v>
      </c>
      <c r="R4" s="60">
        <f t="shared" si="3"/>
        <v>3</v>
      </c>
      <c r="S4" s="58">
        <v>4</v>
      </c>
      <c r="T4" s="58"/>
      <c r="U4" s="58"/>
      <c r="V4" s="58">
        <v>3</v>
      </c>
      <c r="W4" s="58"/>
      <c r="X4" s="58"/>
      <c r="Y4" s="61">
        <f t="shared" si="4"/>
        <v>7</v>
      </c>
      <c r="Z4" s="62" t="str">
        <f t="shared" si="5"/>
        <v>z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>
        <f t="shared" si="6"/>
        <v>0</v>
      </c>
      <c r="AS4" s="58">
        <f t="shared" si="7"/>
        <v>0</v>
      </c>
      <c r="AT4" s="60">
        <f t="shared" si="8"/>
        <v>0</v>
      </c>
      <c r="AU4" s="60">
        <f t="shared" si="9"/>
        <v>0</v>
      </c>
      <c r="AV4" s="58"/>
      <c r="AW4" s="58"/>
      <c r="AX4" s="58"/>
      <c r="AY4" s="58"/>
      <c r="AZ4" s="58"/>
      <c r="BA4" s="58"/>
      <c r="BB4" s="63">
        <f t="shared" si="10"/>
        <v>0</v>
      </c>
      <c r="BC4" s="64" t="str">
        <f t="shared" si="11"/>
        <v>NE</v>
      </c>
      <c r="BD4" s="58">
        <f t="shared" si="12"/>
        <v>7</v>
      </c>
      <c r="BE4" s="58"/>
      <c r="BF4" s="63">
        <f t="shared" si="13"/>
        <v>7</v>
      </c>
      <c r="BG4" s="65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s="25" customFormat="1" ht="15">
      <c r="A5" s="14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>
        <f t="shared" si="0"/>
        <v>0</v>
      </c>
      <c r="P5" s="18">
        <f t="shared" si="1"/>
        <v>0</v>
      </c>
      <c r="Q5" s="19">
        <f t="shared" si="2"/>
        <v>3.5</v>
      </c>
      <c r="R5" s="19">
        <f t="shared" si="3"/>
        <v>4.7</v>
      </c>
      <c r="S5" s="17">
        <v>3.5</v>
      </c>
      <c r="T5" s="17"/>
      <c r="U5" s="17"/>
      <c r="V5" s="17">
        <v>4.7</v>
      </c>
      <c r="W5" s="17"/>
      <c r="X5" s="17"/>
      <c r="Y5" s="20">
        <f t="shared" si="4"/>
        <v>8.2</v>
      </c>
      <c r="Z5" s="21" t="str">
        <f t="shared" si="5"/>
        <v>z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>
        <f t="shared" si="6"/>
        <v>0</v>
      </c>
      <c r="AS5" s="17">
        <f t="shared" si="7"/>
        <v>0</v>
      </c>
      <c r="AT5" s="19">
        <f t="shared" si="8"/>
        <v>0</v>
      </c>
      <c r="AU5" s="19">
        <f t="shared" si="9"/>
        <v>0</v>
      </c>
      <c r="AV5" s="17"/>
      <c r="AW5" s="17"/>
      <c r="AX5" s="17"/>
      <c r="AY5" s="17"/>
      <c r="AZ5" s="17"/>
      <c r="BA5" s="17"/>
      <c r="BB5" s="22">
        <f t="shared" si="10"/>
        <v>0</v>
      </c>
      <c r="BC5" s="23" t="str">
        <f t="shared" si="11"/>
        <v>NE</v>
      </c>
      <c r="BD5" s="17">
        <f t="shared" si="12"/>
        <v>8.2</v>
      </c>
      <c r="BE5" s="17"/>
      <c r="BF5" s="22">
        <f t="shared" si="13"/>
        <v>8.2</v>
      </c>
      <c r="BG5" s="24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59" s="40" customFormat="1" ht="15">
      <c r="A6" s="37" t="s">
        <v>18</v>
      </c>
      <c r="B6" s="48"/>
      <c r="C6" s="48"/>
      <c r="D6" s="48"/>
      <c r="E6" s="48"/>
      <c r="F6" s="48"/>
      <c r="G6" s="48"/>
      <c r="H6" s="48"/>
      <c r="I6" s="49"/>
      <c r="J6" s="49"/>
      <c r="K6" s="49"/>
      <c r="L6" s="49"/>
      <c r="M6" s="49"/>
      <c r="N6" s="49"/>
      <c r="O6" s="40">
        <f t="shared" si="0"/>
        <v>0</v>
      </c>
      <c r="P6" s="40">
        <f t="shared" si="1"/>
        <v>0</v>
      </c>
      <c r="Q6" s="50">
        <f t="shared" si="2"/>
        <v>4.2</v>
      </c>
      <c r="R6" s="50">
        <f t="shared" si="3"/>
        <v>1.2</v>
      </c>
      <c r="S6" s="40">
        <v>4.2</v>
      </c>
      <c r="V6" s="40">
        <v>1.2</v>
      </c>
      <c r="Y6" s="51">
        <f t="shared" si="4"/>
        <v>5.4</v>
      </c>
      <c r="Z6" s="43" t="str">
        <f t="shared" si="5"/>
        <v>z</v>
      </c>
      <c r="AR6" s="40">
        <f t="shared" si="6"/>
        <v>0</v>
      </c>
      <c r="AS6" s="40">
        <f t="shared" si="7"/>
        <v>0</v>
      </c>
      <c r="AT6" s="50">
        <f t="shared" si="8"/>
        <v>0</v>
      </c>
      <c r="AU6" s="50">
        <f t="shared" si="9"/>
        <v>0</v>
      </c>
      <c r="BB6" s="40">
        <f t="shared" si="10"/>
        <v>0</v>
      </c>
      <c r="BC6" s="52" t="str">
        <f t="shared" si="11"/>
        <v>NE</v>
      </c>
      <c r="BD6" s="40">
        <f t="shared" si="12"/>
        <v>5.4</v>
      </c>
      <c r="BF6" s="40">
        <f t="shared" si="13"/>
        <v>5.4</v>
      </c>
      <c r="BG6" s="53"/>
    </row>
    <row r="7" spans="1:256" s="29" customFormat="1" ht="15">
      <c r="A7" s="26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9">
        <f t="shared" si="0"/>
        <v>0</v>
      </c>
      <c r="P7" s="30">
        <f t="shared" si="1"/>
        <v>0</v>
      </c>
      <c r="Q7" s="31">
        <f t="shared" si="2"/>
        <v>5</v>
      </c>
      <c r="R7" s="31">
        <f t="shared" si="3"/>
        <v>0</v>
      </c>
      <c r="S7" s="29">
        <v>5</v>
      </c>
      <c r="Y7" s="32">
        <f t="shared" si="4"/>
        <v>5</v>
      </c>
      <c r="Z7" s="33" t="str">
        <f t="shared" si="5"/>
        <v>z</v>
      </c>
      <c r="AR7" s="29">
        <f t="shared" si="6"/>
        <v>0</v>
      </c>
      <c r="AS7" s="29">
        <f t="shared" si="7"/>
        <v>0</v>
      </c>
      <c r="AT7" s="31">
        <f t="shared" si="8"/>
        <v>0</v>
      </c>
      <c r="AU7" s="31">
        <f t="shared" si="9"/>
        <v>0</v>
      </c>
      <c r="BB7" s="34">
        <f t="shared" si="10"/>
        <v>0</v>
      </c>
      <c r="BC7" s="35" t="str">
        <f t="shared" si="11"/>
        <v>NE</v>
      </c>
      <c r="BD7" s="29">
        <f t="shared" si="12"/>
        <v>5</v>
      </c>
      <c r="BF7" s="34">
        <f t="shared" si="13"/>
        <v>5</v>
      </c>
      <c r="BG7" s="3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46" s="82" customFormat="1" ht="15">
      <c r="A8" s="79" t="s">
        <v>20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9"/>
      <c r="O8" s="82">
        <f t="shared" si="0"/>
        <v>0</v>
      </c>
      <c r="P8" s="82">
        <f t="shared" si="1"/>
        <v>0</v>
      </c>
      <c r="Q8" s="83">
        <f t="shared" si="2"/>
        <v>1.4</v>
      </c>
      <c r="R8" s="83">
        <f t="shared" si="3"/>
        <v>0</v>
      </c>
      <c r="S8" s="82">
        <v>1.4</v>
      </c>
      <c r="Y8" s="84">
        <f t="shared" si="4"/>
        <v>1.4</v>
      </c>
      <c r="Z8" s="85" t="str">
        <f t="shared" si="5"/>
        <v>n</v>
      </c>
      <c r="AR8" s="82">
        <f t="shared" si="6"/>
        <v>0</v>
      </c>
      <c r="AS8" s="82">
        <f t="shared" si="7"/>
        <v>0</v>
      </c>
      <c r="AT8" s="83">
        <f t="shared" si="8"/>
        <v>0</v>
      </c>
      <c r="AU8" s="83">
        <f t="shared" si="9"/>
        <v>0</v>
      </c>
      <c r="BB8" s="82">
        <f t="shared" si="10"/>
        <v>0</v>
      </c>
      <c r="BC8" s="86" t="str">
        <f t="shared" si="11"/>
        <v>NE</v>
      </c>
      <c r="BD8" s="82">
        <f t="shared" si="12"/>
        <v>1.4</v>
      </c>
      <c r="BF8" s="82">
        <f t="shared" si="13"/>
        <v>1.4</v>
      </c>
      <c r="BG8" s="87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</row>
    <row r="9" spans="1:256" s="47" customFormat="1" ht="15">
      <c r="A9" s="37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54"/>
      <c r="O9" s="39">
        <f t="shared" si="0"/>
        <v>0</v>
      </c>
      <c r="P9" s="40">
        <f t="shared" si="1"/>
        <v>0</v>
      </c>
      <c r="Q9" s="41">
        <f t="shared" si="2"/>
        <v>3.7</v>
      </c>
      <c r="R9" s="41">
        <f t="shared" si="3"/>
        <v>2</v>
      </c>
      <c r="S9" s="39">
        <v>3.7</v>
      </c>
      <c r="T9" s="39"/>
      <c r="U9" s="39"/>
      <c r="V9" s="39">
        <v>2</v>
      </c>
      <c r="W9" s="39"/>
      <c r="X9" s="39"/>
      <c r="Y9" s="42">
        <f t="shared" si="4"/>
        <v>5.7</v>
      </c>
      <c r="Z9" s="43" t="str">
        <f t="shared" si="5"/>
        <v>z</v>
      </c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>
        <f t="shared" si="6"/>
        <v>0</v>
      </c>
      <c r="AS9" s="39">
        <f t="shared" si="7"/>
        <v>0</v>
      </c>
      <c r="AT9" s="41">
        <f t="shared" si="8"/>
        <v>0</v>
      </c>
      <c r="AU9" s="41">
        <f t="shared" si="9"/>
        <v>0</v>
      </c>
      <c r="AV9" s="39"/>
      <c r="AW9" s="39"/>
      <c r="AX9" s="39"/>
      <c r="AY9" s="39"/>
      <c r="AZ9" s="39"/>
      <c r="BA9" s="39"/>
      <c r="BB9" s="44">
        <f t="shared" si="10"/>
        <v>0</v>
      </c>
      <c r="BC9" s="45" t="str">
        <f t="shared" si="11"/>
        <v>NE</v>
      </c>
      <c r="BD9" s="39">
        <f t="shared" si="12"/>
        <v>5.7</v>
      </c>
      <c r="BE9" s="39"/>
      <c r="BF9" s="44">
        <f t="shared" si="13"/>
        <v>5.7</v>
      </c>
      <c r="BG9" s="46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66" customFormat="1" ht="15">
      <c r="A10" s="56" t="s">
        <v>22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7"/>
      <c r="O10" s="58">
        <f t="shared" si="0"/>
        <v>0</v>
      </c>
      <c r="P10" s="59">
        <f t="shared" si="1"/>
        <v>0</v>
      </c>
      <c r="Q10" s="60">
        <f t="shared" si="2"/>
        <v>3.5</v>
      </c>
      <c r="R10" s="60">
        <f t="shared" si="3"/>
        <v>2.5</v>
      </c>
      <c r="S10" s="58">
        <v>2.2</v>
      </c>
      <c r="T10" s="58">
        <v>3.5</v>
      </c>
      <c r="U10" s="58"/>
      <c r="V10" s="58">
        <v>2.5</v>
      </c>
      <c r="W10" s="58"/>
      <c r="X10" s="58"/>
      <c r="Y10" s="61">
        <f t="shared" si="4"/>
        <v>6</v>
      </c>
      <c r="Z10" s="62" t="str">
        <f t="shared" si="5"/>
        <v>z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>
        <f t="shared" si="6"/>
        <v>0</v>
      </c>
      <c r="AS10" s="58">
        <f t="shared" si="7"/>
        <v>0</v>
      </c>
      <c r="AT10" s="60">
        <f t="shared" si="8"/>
        <v>0</v>
      </c>
      <c r="AU10" s="60">
        <f t="shared" si="9"/>
        <v>0</v>
      </c>
      <c r="AV10" s="58"/>
      <c r="AW10" s="58"/>
      <c r="AX10" s="58"/>
      <c r="AY10" s="58"/>
      <c r="AZ10" s="58"/>
      <c r="BA10" s="58"/>
      <c r="BB10" s="63">
        <f t="shared" si="10"/>
        <v>0</v>
      </c>
      <c r="BC10" s="64" t="str">
        <f t="shared" si="11"/>
        <v>NE</v>
      </c>
      <c r="BD10" s="58">
        <f t="shared" si="12"/>
        <v>6</v>
      </c>
      <c r="BE10" s="58"/>
      <c r="BF10" s="63">
        <f t="shared" si="13"/>
        <v>6</v>
      </c>
      <c r="BG10" s="65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59" s="17" customFormat="1" ht="15">
      <c r="A11" s="14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7">
        <f t="shared" si="0"/>
        <v>0</v>
      </c>
      <c r="P11" s="18">
        <f t="shared" si="1"/>
        <v>0</v>
      </c>
      <c r="Q11" s="19">
        <f t="shared" si="2"/>
        <v>4.6</v>
      </c>
      <c r="R11" s="19">
        <f t="shared" si="3"/>
        <v>2</v>
      </c>
      <c r="S11" s="17">
        <v>4.6</v>
      </c>
      <c r="V11" s="17">
        <v>2</v>
      </c>
      <c r="Y11" s="20">
        <f t="shared" si="4"/>
        <v>6.6</v>
      </c>
      <c r="Z11" s="21" t="str">
        <f t="shared" si="5"/>
        <v>z</v>
      </c>
      <c r="AR11" s="17">
        <f t="shared" si="6"/>
        <v>0</v>
      </c>
      <c r="AS11" s="17">
        <f t="shared" si="7"/>
        <v>0</v>
      </c>
      <c r="AT11" s="19">
        <f t="shared" si="8"/>
        <v>0</v>
      </c>
      <c r="AU11" s="19">
        <f t="shared" si="9"/>
        <v>0</v>
      </c>
      <c r="BB11" s="22">
        <f t="shared" si="10"/>
        <v>0</v>
      </c>
      <c r="BC11" s="23" t="str">
        <f t="shared" si="11"/>
        <v>NE</v>
      </c>
      <c r="BD11" s="17">
        <f t="shared" si="12"/>
        <v>6.6</v>
      </c>
      <c r="BF11" s="22">
        <f t="shared" si="13"/>
        <v>6.6</v>
      </c>
      <c r="BG11" s="24"/>
    </row>
    <row r="12" spans="1:233" s="70" customFormat="1" ht="15">
      <c r="A12" s="68" t="s">
        <v>24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>
        <f t="shared" si="0"/>
        <v>0</v>
      </c>
      <c r="P12" s="71">
        <f t="shared" si="1"/>
        <v>0</v>
      </c>
      <c r="Q12" s="72">
        <f t="shared" si="2"/>
        <v>2.6</v>
      </c>
      <c r="R12" s="72">
        <f t="shared" si="3"/>
        <v>4.8</v>
      </c>
      <c r="S12" s="70">
        <v>2.6</v>
      </c>
      <c r="V12" s="70">
        <v>1.7</v>
      </c>
      <c r="W12" s="70">
        <v>4.8</v>
      </c>
      <c r="Y12" s="73">
        <f t="shared" si="4"/>
        <v>7.4</v>
      </c>
      <c r="Z12" s="74" t="str">
        <f t="shared" si="5"/>
        <v>z</v>
      </c>
      <c r="AR12" s="70">
        <f t="shared" si="6"/>
        <v>0</v>
      </c>
      <c r="AS12" s="70">
        <f t="shared" si="7"/>
        <v>0</v>
      </c>
      <c r="AT12" s="72">
        <f t="shared" si="8"/>
        <v>0</v>
      </c>
      <c r="AU12" s="72">
        <f t="shared" si="9"/>
        <v>0</v>
      </c>
      <c r="BB12" s="75">
        <f t="shared" si="10"/>
        <v>0</v>
      </c>
      <c r="BC12" s="76" t="str">
        <f t="shared" si="11"/>
        <v>NE</v>
      </c>
      <c r="BD12" s="70">
        <f t="shared" si="12"/>
        <v>7.4</v>
      </c>
      <c r="BF12" s="75">
        <f t="shared" si="13"/>
        <v>7.4</v>
      </c>
      <c r="BG12" s="77"/>
      <c r="HV12" s="68"/>
      <c r="HW12" s="68"/>
      <c r="HX12" s="68"/>
      <c r="HY12" s="68"/>
    </row>
    <row r="13" spans="1:246" s="40" customFormat="1" ht="12" customHeight="1">
      <c r="A13" s="37" t="s">
        <v>25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0">
        <f t="shared" si="0"/>
        <v>0</v>
      </c>
      <c r="P13" s="40">
        <f t="shared" si="1"/>
        <v>0</v>
      </c>
      <c r="Q13" s="50">
        <f t="shared" si="2"/>
        <v>4.9</v>
      </c>
      <c r="R13" s="50">
        <f t="shared" si="3"/>
        <v>1.2</v>
      </c>
      <c r="S13" s="40">
        <v>4.9</v>
      </c>
      <c r="V13" s="40">
        <v>1.2</v>
      </c>
      <c r="Y13" s="51">
        <f t="shared" si="4"/>
        <v>6.1000000000000005</v>
      </c>
      <c r="Z13" s="43" t="str">
        <f t="shared" si="5"/>
        <v>z</v>
      </c>
      <c r="AR13" s="40">
        <f t="shared" si="6"/>
        <v>0</v>
      </c>
      <c r="AS13" s="40">
        <f t="shared" si="7"/>
        <v>0</v>
      </c>
      <c r="AT13" s="50">
        <f t="shared" si="8"/>
        <v>0</v>
      </c>
      <c r="AU13" s="50">
        <f t="shared" si="9"/>
        <v>0</v>
      </c>
      <c r="BB13" s="40">
        <f t="shared" si="10"/>
        <v>0</v>
      </c>
      <c r="BC13" s="52" t="str">
        <f t="shared" si="11"/>
        <v>NE</v>
      </c>
      <c r="BD13" s="40">
        <f t="shared" si="12"/>
        <v>6.1000000000000005</v>
      </c>
      <c r="BF13" s="40">
        <f t="shared" si="13"/>
        <v>6.1000000000000005</v>
      </c>
      <c r="BG13" s="53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</row>
    <row r="14" spans="1:256" s="78" customFormat="1" ht="15">
      <c r="A14" s="68" t="s">
        <v>26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>
        <f t="shared" si="0"/>
        <v>0</v>
      </c>
      <c r="P14" s="71">
        <f t="shared" si="1"/>
        <v>0</v>
      </c>
      <c r="Q14" s="72">
        <f t="shared" si="2"/>
        <v>2.7</v>
      </c>
      <c r="R14" s="72">
        <f t="shared" si="3"/>
        <v>2.3</v>
      </c>
      <c r="S14" s="70">
        <v>2.7</v>
      </c>
      <c r="T14" s="70"/>
      <c r="U14" s="70"/>
      <c r="V14" s="70">
        <v>0.1</v>
      </c>
      <c r="W14" s="70">
        <v>2.3</v>
      </c>
      <c r="X14" s="70"/>
      <c r="Y14" s="73">
        <f t="shared" si="4"/>
        <v>5</v>
      </c>
      <c r="Z14" s="74" t="str">
        <f t="shared" si="5"/>
        <v>z</v>
      </c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>
        <f t="shared" si="6"/>
        <v>0</v>
      </c>
      <c r="AS14" s="70">
        <f t="shared" si="7"/>
        <v>0</v>
      </c>
      <c r="AT14" s="72">
        <f t="shared" si="8"/>
        <v>0</v>
      </c>
      <c r="AU14" s="72">
        <f t="shared" si="9"/>
        <v>0</v>
      </c>
      <c r="AV14" s="70"/>
      <c r="AW14" s="70"/>
      <c r="AX14" s="70"/>
      <c r="AY14" s="70"/>
      <c r="AZ14" s="70"/>
      <c r="BA14" s="70"/>
      <c r="BB14" s="75">
        <f t="shared" si="10"/>
        <v>0</v>
      </c>
      <c r="BC14" s="76" t="str">
        <f t="shared" si="11"/>
        <v>NE</v>
      </c>
      <c r="BD14" s="70">
        <f t="shared" si="12"/>
        <v>5</v>
      </c>
      <c r="BE14" s="70"/>
      <c r="BF14" s="75">
        <f t="shared" si="13"/>
        <v>5</v>
      </c>
      <c r="BG14" s="77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46" s="59" customFormat="1" ht="15">
      <c r="A15" s="56" t="s">
        <v>27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59">
        <f t="shared" si="0"/>
        <v>0</v>
      </c>
      <c r="P15" s="59">
        <f t="shared" si="1"/>
        <v>0</v>
      </c>
      <c r="Q15" s="91">
        <f t="shared" si="2"/>
        <v>3.9</v>
      </c>
      <c r="R15" s="91">
        <f t="shared" si="3"/>
        <v>2</v>
      </c>
      <c r="S15" s="59">
        <v>3.9</v>
      </c>
      <c r="V15" s="59">
        <v>0.9</v>
      </c>
      <c r="W15" s="59">
        <v>2</v>
      </c>
      <c r="Y15" s="92">
        <f t="shared" si="4"/>
        <v>5.9</v>
      </c>
      <c r="Z15" s="62" t="str">
        <f t="shared" si="5"/>
        <v>z</v>
      </c>
      <c r="AR15" s="59">
        <f t="shared" si="6"/>
        <v>0</v>
      </c>
      <c r="AS15" s="59">
        <f t="shared" si="7"/>
        <v>0</v>
      </c>
      <c r="AT15" s="91">
        <f t="shared" si="8"/>
        <v>0</v>
      </c>
      <c r="AU15" s="91">
        <f t="shared" si="9"/>
        <v>0</v>
      </c>
      <c r="BB15" s="59">
        <f t="shared" si="10"/>
        <v>0</v>
      </c>
      <c r="BC15" s="93" t="str">
        <f t="shared" si="11"/>
        <v>NE</v>
      </c>
      <c r="BD15" s="59">
        <f t="shared" si="12"/>
        <v>5.9</v>
      </c>
      <c r="BF15" s="59">
        <f t="shared" si="13"/>
        <v>5.9</v>
      </c>
      <c r="BG15" s="94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</row>
    <row r="16" spans="1:256" s="29" customFormat="1" ht="15">
      <c r="A16" s="26" t="s">
        <v>28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9">
        <f t="shared" si="0"/>
        <v>0</v>
      </c>
      <c r="P16" s="30">
        <f t="shared" si="1"/>
        <v>0</v>
      </c>
      <c r="Q16" s="31">
        <f t="shared" si="2"/>
        <v>5</v>
      </c>
      <c r="R16" s="31">
        <f t="shared" si="3"/>
        <v>0</v>
      </c>
      <c r="S16" s="29">
        <v>5</v>
      </c>
      <c r="Y16" s="32">
        <f t="shared" si="4"/>
        <v>5</v>
      </c>
      <c r="Z16" s="33" t="str">
        <f t="shared" si="5"/>
        <v>z</v>
      </c>
      <c r="AR16" s="29">
        <f t="shared" si="6"/>
        <v>0</v>
      </c>
      <c r="AS16" s="29">
        <f t="shared" si="7"/>
        <v>0</v>
      </c>
      <c r="AT16" s="31">
        <f t="shared" si="8"/>
        <v>0</v>
      </c>
      <c r="AU16" s="31">
        <f t="shared" si="9"/>
        <v>0</v>
      </c>
      <c r="BB16" s="34">
        <f t="shared" si="10"/>
        <v>0</v>
      </c>
      <c r="BC16" s="35" t="str">
        <f t="shared" si="11"/>
        <v>NE</v>
      </c>
      <c r="BD16" s="29">
        <f t="shared" si="12"/>
        <v>5</v>
      </c>
      <c r="BF16" s="34">
        <f t="shared" si="13"/>
        <v>5</v>
      </c>
      <c r="BG16" s="3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66" customFormat="1" ht="15">
      <c r="A17" s="56" t="s">
        <v>29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>
        <f t="shared" si="0"/>
        <v>0</v>
      </c>
      <c r="P17" s="59">
        <f t="shared" si="1"/>
        <v>0</v>
      </c>
      <c r="Q17" s="60">
        <f t="shared" si="2"/>
        <v>3.4</v>
      </c>
      <c r="R17" s="60">
        <f t="shared" si="3"/>
        <v>3.5</v>
      </c>
      <c r="S17" s="58">
        <v>3.4</v>
      </c>
      <c r="T17" s="58"/>
      <c r="U17" s="58"/>
      <c r="V17" s="58">
        <v>0.7</v>
      </c>
      <c r="W17" s="58">
        <v>3.5</v>
      </c>
      <c r="X17" s="58"/>
      <c r="Y17" s="61">
        <f t="shared" si="4"/>
        <v>6.9</v>
      </c>
      <c r="Z17" s="62" t="str">
        <f t="shared" si="5"/>
        <v>z</v>
      </c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>
        <f t="shared" si="6"/>
        <v>0</v>
      </c>
      <c r="AS17" s="58">
        <f t="shared" si="7"/>
        <v>0</v>
      </c>
      <c r="AT17" s="60">
        <f t="shared" si="8"/>
        <v>0</v>
      </c>
      <c r="AU17" s="60">
        <f t="shared" si="9"/>
        <v>0</v>
      </c>
      <c r="AV17" s="58"/>
      <c r="AW17" s="58"/>
      <c r="AX17" s="58"/>
      <c r="AY17" s="58"/>
      <c r="AZ17" s="58"/>
      <c r="BA17" s="58"/>
      <c r="BB17" s="63">
        <f t="shared" si="10"/>
        <v>0</v>
      </c>
      <c r="BC17" s="64" t="str">
        <f t="shared" si="11"/>
        <v>NE</v>
      </c>
      <c r="BD17" s="58">
        <f t="shared" si="12"/>
        <v>6.9</v>
      </c>
      <c r="BE17" s="58"/>
      <c r="BF17" s="63">
        <f t="shared" si="13"/>
        <v>6.9</v>
      </c>
      <c r="BG17" s="65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s="47" customFormat="1" ht="15">
      <c r="A18" s="37" t="s">
        <v>30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>
        <f t="shared" si="0"/>
        <v>0</v>
      </c>
      <c r="P18" s="40">
        <f t="shared" si="1"/>
        <v>0</v>
      </c>
      <c r="Q18" s="41">
        <f t="shared" si="2"/>
        <v>3.8</v>
      </c>
      <c r="R18" s="41">
        <f t="shared" si="3"/>
        <v>1.5</v>
      </c>
      <c r="S18" s="39">
        <v>3.8</v>
      </c>
      <c r="T18" s="39"/>
      <c r="U18" s="39"/>
      <c r="V18" s="39">
        <v>1.5</v>
      </c>
      <c r="W18" s="39"/>
      <c r="X18" s="39"/>
      <c r="Y18" s="42">
        <f t="shared" si="4"/>
        <v>5.3</v>
      </c>
      <c r="Z18" s="43" t="str">
        <f t="shared" si="5"/>
        <v>z</v>
      </c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>
        <f t="shared" si="6"/>
        <v>0</v>
      </c>
      <c r="AS18" s="39">
        <f t="shared" si="7"/>
        <v>0</v>
      </c>
      <c r="AT18" s="41">
        <f t="shared" si="8"/>
        <v>0</v>
      </c>
      <c r="AU18" s="41">
        <f t="shared" si="9"/>
        <v>0</v>
      </c>
      <c r="AV18" s="39"/>
      <c r="AW18" s="39"/>
      <c r="AX18" s="39"/>
      <c r="AY18" s="39"/>
      <c r="AZ18" s="39"/>
      <c r="BA18" s="39"/>
      <c r="BB18" s="44">
        <f t="shared" si="10"/>
        <v>0</v>
      </c>
      <c r="BC18" s="45" t="str">
        <f t="shared" si="11"/>
        <v>NE</v>
      </c>
      <c r="BD18" s="39">
        <f t="shared" si="12"/>
        <v>5.3</v>
      </c>
      <c r="BE18" s="39"/>
      <c r="BF18" s="44">
        <f t="shared" si="13"/>
        <v>5.3</v>
      </c>
      <c r="BG18" s="46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78" customFormat="1" ht="15">
      <c r="A19" s="68" t="s">
        <v>31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>
        <f t="shared" si="0"/>
        <v>0</v>
      </c>
      <c r="P19" s="71">
        <f t="shared" si="1"/>
        <v>0</v>
      </c>
      <c r="Q19" s="72">
        <f t="shared" si="2"/>
        <v>3.3</v>
      </c>
      <c r="R19" s="72">
        <f t="shared" si="3"/>
        <v>2.4</v>
      </c>
      <c r="S19" s="70">
        <v>3.3</v>
      </c>
      <c r="T19" s="70"/>
      <c r="U19" s="70"/>
      <c r="V19" s="70">
        <v>2.4</v>
      </c>
      <c r="W19" s="70"/>
      <c r="X19" s="70"/>
      <c r="Y19" s="73">
        <f t="shared" si="4"/>
        <v>5.699999999999999</v>
      </c>
      <c r="Z19" s="74" t="str">
        <f t="shared" si="5"/>
        <v>z</v>
      </c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>
        <f t="shared" si="6"/>
        <v>0</v>
      </c>
      <c r="AS19" s="70">
        <f t="shared" si="7"/>
        <v>0</v>
      </c>
      <c r="AT19" s="72">
        <f t="shared" si="8"/>
        <v>0</v>
      </c>
      <c r="AU19" s="72">
        <f t="shared" si="9"/>
        <v>0</v>
      </c>
      <c r="AV19" s="70"/>
      <c r="AW19" s="70"/>
      <c r="AX19" s="70"/>
      <c r="AY19" s="70"/>
      <c r="AZ19" s="70"/>
      <c r="BA19" s="70"/>
      <c r="BB19" s="75">
        <f t="shared" si="10"/>
        <v>0</v>
      </c>
      <c r="BC19" s="76" t="str">
        <f t="shared" si="11"/>
        <v>NE</v>
      </c>
      <c r="BD19" s="70">
        <f t="shared" si="12"/>
        <v>5.699999999999999</v>
      </c>
      <c r="BE19" s="70"/>
      <c r="BF19" s="75">
        <f t="shared" si="13"/>
        <v>5.699999999999999</v>
      </c>
      <c r="BG19" s="77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s="66" customFormat="1" ht="15">
      <c r="A20" s="56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>
        <f t="shared" si="0"/>
        <v>0</v>
      </c>
      <c r="P20" s="59">
        <f t="shared" si="1"/>
        <v>0</v>
      </c>
      <c r="Q20" s="60">
        <f t="shared" si="2"/>
        <v>4.7</v>
      </c>
      <c r="R20" s="60">
        <f t="shared" si="3"/>
        <v>3</v>
      </c>
      <c r="S20" s="58">
        <v>4.7</v>
      </c>
      <c r="T20" s="58"/>
      <c r="U20" s="58"/>
      <c r="V20" s="58">
        <v>3</v>
      </c>
      <c r="W20" s="58"/>
      <c r="X20" s="58"/>
      <c r="Y20" s="61">
        <f t="shared" si="4"/>
        <v>7.7</v>
      </c>
      <c r="Z20" s="62" t="str">
        <f t="shared" si="5"/>
        <v>z</v>
      </c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>
        <f t="shared" si="6"/>
        <v>0</v>
      </c>
      <c r="AS20" s="58">
        <f t="shared" si="7"/>
        <v>0</v>
      </c>
      <c r="AT20" s="60">
        <f t="shared" si="8"/>
        <v>0</v>
      </c>
      <c r="AU20" s="60">
        <f t="shared" si="9"/>
        <v>0</v>
      </c>
      <c r="AV20" s="58"/>
      <c r="AW20" s="58"/>
      <c r="AX20" s="58"/>
      <c r="AY20" s="58"/>
      <c r="AZ20" s="58"/>
      <c r="BA20" s="58"/>
      <c r="BB20" s="63">
        <f t="shared" si="10"/>
        <v>0</v>
      </c>
      <c r="BC20" s="64" t="str">
        <f t="shared" si="11"/>
        <v>NE</v>
      </c>
      <c r="BD20" s="58">
        <f t="shared" si="12"/>
        <v>7.7</v>
      </c>
      <c r="BE20" s="58"/>
      <c r="BF20" s="63">
        <f t="shared" si="13"/>
        <v>7.7</v>
      </c>
      <c r="BG20" s="65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s="47" customFormat="1" ht="15">
      <c r="A21" s="37" t="s">
        <v>33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f t="shared" si="0"/>
        <v>0</v>
      </c>
      <c r="P21" s="40">
        <f t="shared" si="1"/>
        <v>0</v>
      </c>
      <c r="Q21" s="41">
        <f t="shared" si="2"/>
        <v>4.6</v>
      </c>
      <c r="R21" s="41">
        <f t="shared" si="3"/>
        <v>4.4</v>
      </c>
      <c r="S21" s="39">
        <v>4.6</v>
      </c>
      <c r="T21" s="39"/>
      <c r="U21" s="39"/>
      <c r="V21" s="39">
        <v>4.4</v>
      </c>
      <c r="W21" s="39"/>
      <c r="X21" s="39"/>
      <c r="Y21" s="42">
        <f t="shared" si="4"/>
        <v>9</v>
      </c>
      <c r="Z21" s="43" t="str">
        <f t="shared" si="5"/>
        <v>z</v>
      </c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>
        <f t="shared" si="6"/>
        <v>0</v>
      </c>
      <c r="AS21" s="39">
        <f t="shared" si="7"/>
        <v>0</v>
      </c>
      <c r="AT21" s="41">
        <f t="shared" si="8"/>
        <v>0</v>
      </c>
      <c r="AU21" s="41">
        <f t="shared" si="9"/>
        <v>0</v>
      </c>
      <c r="AV21" s="39"/>
      <c r="AW21" s="39"/>
      <c r="AX21" s="39"/>
      <c r="AY21" s="39"/>
      <c r="AZ21" s="39"/>
      <c r="BA21" s="39"/>
      <c r="BB21" s="44">
        <f t="shared" si="10"/>
        <v>0</v>
      </c>
      <c r="BC21" s="45" t="str">
        <f t="shared" si="11"/>
        <v>NE</v>
      </c>
      <c r="BD21" s="39">
        <f t="shared" si="12"/>
        <v>9</v>
      </c>
      <c r="BE21" s="39"/>
      <c r="BF21" s="44">
        <f t="shared" si="13"/>
        <v>9</v>
      </c>
      <c r="BG21" s="46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29" customFormat="1" ht="1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>
        <f t="shared" si="0"/>
        <v>0</v>
      </c>
      <c r="P22" s="30">
        <f t="shared" si="1"/>
        <v>0</v>
      </c>
      <c r="Q22" s="31">
        <f t="shared" si="2"/>
        <v>5</v>
      </c>
      <c r="R22" s="31">
        <f t="shared" si="3"/>
        <v>0</v>
      </c>
      <c r="S22" s="29">
        <v>5</v>
      </c>
      <c r="Y22" s="32">
        <f t="shared" si="4"/>
        <v>5</v>
      </c>
      <c r="Z22" s="33" t="str">
        <f t="shared" si="5"/>
        <v>z</v>
      </c>
      <c r="AR22" s="29">
        <f t="shared" si="6"/>
        <v>0</v>
      </c>
      <c r="AS22" s="29">
        <f t="shared" si="7"/>
        <v>0</v>
      </c>
      <c r="AT22" s="31">
        <f t="shared" si="8"/>
        <v>0</v>
      </c>
      <c r="AU22" s="31">
        <f t="shared" si="9"/>
        <v>0</v>
      </c>
      <c r="BB22" s="34">
        <f t="shared" si="10"/>
        <v>0</v>
      </c>
      <c r="BC22" s="35" t="str">
        <f t="shared" si="11"/>
        <v>NE</v>
      </c>
      <c r="BD22" s="29">
        <f t="shared" si="12"/>
        <v>5</v>
      </c>
      <c r="BF22" s="34">
        <f t="shared" si="13"/>
        <v>5</v>
      </c>
      <c r="BG22" s="3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59" s="39" customFormat="1" ht="15">
      <c r="A23" s="37" t="s">
        <v>35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>
        <f t="shared" si="0"/>
        <v>0</v>
      </c>
      <c r="P23" s="40">
        <f t="shared" si="1"/>
        <v>0</v>
      </c>
      <c r="Q23" s="41">
        <f t="shared" si="2"/>
        <v>3.7</v>
      </c>
      <c r="R23" s="41">
        <f t="shared" si="3"/>
        <v>1.3</v>
      </c>
      <c r="S23" s="39">
        <v>3.7</v>
      </c>
      <c r="V23" s="39">
        <v>1.3</v>
      </c>
      <c r="Y23" s="42">
        <f t="shared" si="4"/>
        <v>5</v>
      </c>
      <c r="Z23" s="43" t="str">
        <f t="shared" si="5"/>
        <v>z</v>
      </c>
      <c r="AR23" s="39">
        <f t="shared" si="6"/>
        <v>0</v>
      </c>
      <c r="AS23" s="39">
        <f t="shared" si="7"/>
        <v>0</v>
      </c>
      <c r="AT23" s="41">
        <f t="shared" si="8"/>
        <v>0</v>
      </c>
      <c r="AU23" s="41">
        <f t="shared" si="9"/>
        <v>0</v>
      </c>
      <c r="BB23" s="44">
        <f t="shared" si="10"/>
        <v>0</v>
      </c>
      <c r="BC23" s="45" t="str">
        <f t="shared" si="11"/>
        <v>NE</v>
      </c>
      <c r="BD23" s="39">
        <f t="shared" si="12"/>
        <v>5</v>
      </c>
      <c r="BF23" s="44">
        <f t="shared" si="13"/>
        <v>5</v>
      </c>
      <c r="BG23" s="46"/>
    </row>
    <row r="24" spans="2:256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8"/>
      <c r="N24" s="8"/>
      <c r="Q24" s="13"/>
      <c r="R24" s="13"/>
      <c r="S24" s="12"/>
      <c r="T24" s="12"/>
      <c r="U24" s="12"/>
      <c r="V24" s="12"/>
      <c r="W24" s="12"/>
      <c r="X24" s="12"/>
      <c r="AT24" s="13"/>
      <c r="AU24" s="13"/>
      <c r="AV24" s="12"/>
      <c r="AW24" s="12"/>
      <c r="AX24" s="12"/>
      <c r="AY24" s="12"/>
      <c r="AZ24" s="12"/>
      <c r="BA24" s="12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:53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8"/>
      <c r="N25" s="8"/>
      <c r="Q25" s="13"/>
      <c r="R25" s="13"/>
      <c r="S25" s="12"/>
      <c r="T25" s="12"/>
      <c r="U25" s="12"/>
      <c r="V25" s="12"/>
      <c r="W25" s="12"/>
      <c r="X25" s="12"/>
      <c r="AT25" s="13"/>
      <c r="AU25" s="13"/>
      <c r="AV25" s="12"/>
      <c r="AW25" s="12"/>
      <c r="AX25" s="12"/>
      <c r="AY25" s="12"/>
      <c r="AZ25" s="12"/>
      <c r="BA25" s="12"/>
    </row>
    <row r="26" spans="2:53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8"/>
      <c r="N26" s="8"/>
      <c r="Q26" s="13"/>
      <c r="R26" s="13"/>
      <c r="S26" s="12"/>
      <c r="T26" s="12"/>
      <c r="U26" s="12"/>
      <c r="V26" s="12"/>
      <c r="W26" s="12"/>
      <c r="X26" s="12"/>
      <c r="AT26" s="13"/>
      <c r="AU26" s="13"/>
      <c r="AV26" s="12"/>
      <c r="AW26" s="12"/>
      <c r="AX26" s="12"/>
      <c r="AY26" s="12"/>
      <c r="AZ26" s="12"/>
      <c r="BA26" s="12"/>
    </row>
    <row r="27" spans="2:53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8"/>
      <c r="N27" s="8"/>
      <c r="Q27" s="13"/>
      <c r="R27" s="13"/>
      <c r="S27" s="12"/>
      <c r="T27" s="12"/>
      <c r="U27" s="12"/>
      <c r="V27" s="12"/>
      <c r="W27" s="12"/>
      <c r="X27" s="12"/>
      <c r="AT27" s="13"/>
      <c r="AU27" s="13"/>
      <c r="AV27" s="12"/>
      <c r="AW27" s="12"/>
      <c r="AX27" s="12"/>
      <c r="AY27" s="12"/>
      <c r="AZ27" s="12"/>
      <c r="BA27" s="12"/>
    </row>
    <row r="28" spans="2:53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8"/>
      <c r="N28" s="8"/>
      <c r="Q28" s="13"/>
      <c r="R28" s="13"/>
      <c r="S28" s="12"/>
      <c r="T28" s="12"/>
      <c r="U28" s="12"/>
      <c r="V28" s="12"/>
      <c r="W28" s="12"/>
      <c r="X28" s="12"/>
      <c r="AT28" s="13"/>
      <c r="AU28" s="13"/>
      <c r="AV28" s="12"/>
      <c r="AW28" s="12"/>
      <c r="AX28" s="12"/>
      <c r="AY28" s="12"/>
      <c r="AZ28" s="12"/>
      <c r="BA28" s="12"/>
    </row>
    <row r="29" spans="2:53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"/>
      <c r="N29" s="8"/>
      <c r="Q29" s="13"/>
      <c r="R29" s="13"/>
      <c r="S29" s="12"/>
      <c r="T29" s="12"/>
      <c r="U29" s="12"/>
      <c r="V29" s="12"/>
      <c r="W29" s="12"/>
      <c r="X29" s="12"/>
      <c r="AT29" s="13"/>
      <c r="AU29" s="13"/>
      <c r="AV29" s="12"/>
      <c r="AW29" s="12"/>
      <c r="AX29" s="12"/>
      <c r="AY29" s="12"/>
      <c r="AZ29" s="12"/>
      <c r="BA29" s="12"/>
    </row>
    <row r="30" spans="2:24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8"/>
      <c r="N30" s="8"/>
      <c r="Q30" s="13"/>
      <c r="R30" s="13"/>
      <c r="S30" s="12"/>
      <c r="T30" s="12"/>
      <c r="U30" s="12"/>
      <c r="V30" s="12"/>
      <c r="W30" s="12"/>
      <c r="X30" s="12"/>
    </row>
    <row r="31" spans="2:24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"/>
      <c r="N31" s="8"/>
      <c r="Q31" s="13"/>
      <c r="R31" s="13"/>
      <c r="S31" s="12"/>
      <c r="T31" s="12"/>
      <c r="U31" s="12"/>
      <c r="V31" s="12"/>
      <c r="W31" s="12"/>
      <c r="X31" s="12"/>
    </row>
    <row r="32" spans="2:24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"/>
      <c r="N32" s="8"/>
      <c r="Q32" s="13"/>
      <c r="R32" s="13"/>
      <c r="S32" s="12"/>
      <c r="T32" s="12"/>
      <c r="U32" s="12"/>
      <c r="V32" s="12"/>
      <c r="W32" s="12"/>
      <c r="X32" s="12"/>
    </row>
    <row r="33" spans="2:24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"/>
      <c r="N33" s="8"/>
      <c r="Q33" s="13"/>
      <c r="R33" s="13"/>
      <c r="S33" s="12"/>
      <c r="T33" s="12"/>
      <c r="U33" s="12"/>
      <c r="V33" s="12"/>
      <c r="W33" s="12"/>
      <c r="X33" s="12"/>
    </row>
    <row r="34" spans="2:24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8"/>
      <c r="N34" s="8"/>
      <c r="Q34" s="13"/>
      <c r="R34" s="13"/>
      <c r="S34" s="12"/>
      <c r="T34" s="12"/>
      <c r="U34" s="12"/>
      <c r="V34" s="12"/>
      <c r="W34" s="12"/>
      <c r="X34" s="12"/>
    </row>
    <row r="35" spans="2:24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8"/>
      <c r="N35" s="8"/>
      <c r="Q35" s="13"/>
      <c r="R35" s="13"/>
      <c r="S35" s="12"/>
      <c r="T35" s="12"/>
      <c r="U35" s="12"/>
      <c r="V35" s="12"/>
      <c r="W35" s="12"/>
      <c r="X35" s="12"/>
    </row>
    <row r="36" spans="2:24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8"/>
      <c r="N36" s="8"/>
      <c r="Q36" s="13"/>
      <c r="R36" s="13"/>
      <c r="S36" s="12"/>
      <c r="T36" s="12"/>
      <c r="U36" s="12"/>
      <c r="V36" s="12"/>
      <c r="W36" s="12"/>
      <c r="X36" s="12"/>
    </row>
    <row r="37" spans="2:24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8"/>
      <c r="N37" s="8"/>
      <c r="Q37" s="13"/>
      <c r="R37" s="13"/>
      <c r="S37" s="12"/>
      <c r="T37" s="12"/>
      <c r="U37" s="12"/>
      <c r="V37" s="12"/>
      <c r="W37" s="12"/>
      <c r="X37" s="12"/>
    </row>
    <row r="38" spans="2:24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8"/>
      <c r="N38" s="8"/>
      <c r="Q38" s="13"/>
      <c r="R38" s="13"/>
      <c r="S38" s="12"/>
      <c r="T38" s="12"/>
      <c r="U38" s="12"/>
      <c r="V38" s="12"/>
      <c r="W38" s="12"/>
      <c r="X38" s="12"/>
    </row>
    <row r="39" spans="2:24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8"/>
      <c r="N39" s="8"/>
      <c r="Q39" s="13"/>
      <c r="R39" s="13"/>
      <c r="S39" s="12"/>
      <c r="T39" s="12"/>
      <c r="U39" s="12"/>
      <c r="V39" s="12"/>
      <c r="W39" s="12"/>
      <c r="X39" s="12"/>
    </row>
    <row r="40" spans="2:24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8"/>
      <c r="N40" s="8"/>
      <c r="Q40" s="13"/>
      <c r="R40" s="13"/>
      <c r="S40" s="12"/>
      <c r="T40" s="12"/>
      <c r="U40" s="12"/>
      <c r="V40" s="12"/>
      <c r="W40" s="12"/>
      <c r="X40" s="12"/>
    </row>
    <row r="41" spans="2:24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8"/>
      <c r="N41" s="8"/>
      <c r="Q41" s="13"/>
      <c r="R41" s="13"/>
      <c r="S41" s="12"/>
      <c r="T41" s="12"/>
      <c r="U41" s="12"/>
      <c r="V41" s="12"/>
      <c r="W41" s="12"/>
      <c r="X41" s="12"/>
    </row>
    <row r="42" spans="2:24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8"/>
      <c r="N42" s="8"/>
      <c r="Q42" s="13"/>
      <c r="R42" s="13"/>
      <c r="S42" s="12"/>
      <c r="T42" s="12"/>
      <c r="U42" s="12"/>
      <c r="V42" s="12"/>
      <c r="W42" s="12"/>
      <c r="X42" s="12"/>
    </row>
    <row r="43" spans="2:24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8"/>
      <c r="N43" s="8"/>
      <c r="Q43" s="13"/>
      <c r="R43" s="13"/>
      <c r="S43" s="12"/>
      <c r="T43" s="12"/>
      <c r="U43" s="12"/>
      <c r="V43" s="12"/>
      <c r="W43" s="12"/>
      <c r="X43" s="12"/>
    </row>
    <row r="44" spans="2:24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8"/>
      <c r="N44" s="8"/>
      <c r="Q44" s="13"/>
      <c r="R44" s="13"/>
      <c r="S44" s="12"/>
      <c r="T44" s="12"/>
      <c r="U44" s="12"/>
      <c r="V44" s="12"/>
      <c r="W44" s="12"/>
      <c r="X44" s="12"/>
    </row>
    <row r="45" spans="2:24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8"/>
      <c r="N45" s="8"/>
      <c r="Q45" s="13"/>
      <c r="R45" s="13"/>
      <c r="S45" s="12"/>
      <c r="T45" s="12"/>
      <c r="U45" s="12"/>
      <c r="V45" s="12"/>
      <c r="W45" s="12"/>
      <c r="X45" s="12"/>
    </row>
    <row r="46" spans="2:24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8"/>
      <c r="N46" s="8"/>
      <c r="Q46" s="13"/>
      <c r="R46" s="13"/>
      <c r="S46" s="12"/>
      <c r="T46" s="12"/>
      <c r="U46" s="12"/>
      <c r="V46" s="12"/>
      <c r="W46" s="12"/>
      <c r="X46" s="12"/>
    </row>
    <row r="47" spans="2:24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8"/>
      <c r="N47" s="8"/>
      <c r="Q47" s="13"/>
      <c r="R47" s="13"/>
      <c r="S47" s="12"/>
      <c r="T47" s="12"/>
      <c r="U47" s="12"/>
      <c r="V47" s="12"/>
      <c r="W47" s="12"/>
      <c r="X47" s="12"/>
    </row>
    <row r="48" spans="2:24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8"/>
      <c r="N48" s="8"/>
      <c r="Q48" s="13"/>
      <c r="R48" s="13"/>
      <c r="S48" s="12"/>
      <c r="T48" s="12"/>
      <c r="U48" s="12"/>
      <c r="V48" s="12"/>
      <c r="W48" s="12"/>
      <c r="X48" s="12"/>
    </row>
    <row r="49" spans="2:24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8"/>
      <c r="N49" s="8"/>
      <c r="Q49" s="13"/>
      <c r="R49" s="13"/>
      <c r="S49" s="12"/>
      <c r="T49" s="12"/>
      <c r="U49" s="12"/>
      <c r="V49" s="12"/>
      <c r="W49" s="12"/>
      <c r="X49" s="12"/>
    </row>
    <row r="50" spans="2:24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8"/>
      <c r="N50" s="8"/>
      <c r="Q50" s="13"/>
      <c r="R50" s="13"/>
      <c r="S50" s="12"/>
      <c r="T50" s="12"/>
      <c r="U50" s="12"/>
      <c r="V50" s="12"/>
      <c r="W50" s="12"/>
      <c r="X50" s="12"/>
    </row>
    <row r="51" spans="2:24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8"/>
      <c r="N51" s="8"/>
      <c r="Q51" s="13"/>
      <c r="R51" s="13"/>
      <c r="S51" s="12"/>
      <c r="T51" s="12"/>
      <c r="U51" s="12"/>
      <c r="V51" s="12"/>
      <c r="W51" s="12"/>
      <c r="X51" s="12"/>
    </row>
    <row r="52" spans="2:24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8"/>
      <c r="N52" s="8"/>
      <c r="Q52" s="13"/>
      <c r="R52" s="13"/>
      <c r="S52" s="12"/>
      <c r="T52" s="12"/>
      <c r="U52" s="12"/>
      <c r="V52" s="12"/>
      <c r="W52" s="12"/>
      <c r="X52" s="12"/>
    </row>
    <row r="53" spans="2:24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8"/>
      <c r="N53" s="8"/>
      <c r="Q53" s="13"/>
      <c r="R53" s="13"/>
      <c r="S53" s="12"/>
      <c r="T53" s="12"/>
      <c r="U53" s="12"/>
      <c r="V53" s="12"/>
      <c r="W53" s="12"/>
      <c r="X53" s="12"/>
    </row>
    <row r="54" spans="2:24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8"/>
      <c r="N54" s="8"/>
      <c r="Q54" s="13"/>
      <c r="R54" s="13"/>
      <c r="S54" s="12"/>
      <c r="T54" s="12"/>
      <c r="U54" s="12"/>
      <c r="V54" s="12"/>
      <c r="W54" s="12"/>
      <c r="X54" s="12"/>
    </row>
    <row r="55" spans="2:24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8"/>
      <c r="N55" s="8"/>
      <c r="Q55" s="13"/>
      <c r="R55" s="13"/>
      <c r="S55" s="12"/>
      <c r="T55" s="12"/>
      <c r="U55" s="12"/>
      <c r="V55" s="12"/>
      <c r="W55" s="12"/>
      <c r="X55" s="12"/>
    </row>
    <row r="56" spans="2:24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8"/>
      <c r="N56" s="8"/>
      <c r="Q56" s="13"/>
      <c r="R56" s="13"/>
      <c r="S56" s="12"/>
      <c r="T56" s="12"/>
      <c r="U56" s="12"/>
      <c r="V56" s="12"/>
      <c r="W56" s="12"/>
      <c r="X56" s="12"/>
    </row>
    <row r="57" spans="2:24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8"/>
      <c r="N57" s="8"/>
      <c r="Q57" s="13"/>
      <c r="R57" s="13"/>
      <c r="S57" s="12"/>
      <c r="T57" s="12"/>
      <c r="U57" s="12"/>
      <c r="V57" s="12"/>
      <c r="W57" s="12"/>
      <c r="X57" s="12"/>
    </row>
    <row r="58" spans="2:24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8"/>
      <c r="N58" s="8"/>
      <c r="Q58" s="13"/>
      <c r="R58" s="13"/>
      <c r="S58" s="12"/>
      <c r="T58" s="12"/>
      <c r="U58" s="12"/>
      <c r="V58" s="12"/>
      <c r="W58" s="12"/>
      <c r="X58" s="12"/>
    </row>
    <row r="59" spans="2:24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8"/>
      <c r="N59" s="8"/>
      <c r="Q59" s="13"/>
      <c r="R59" s="13"/>
      <c r="S59" s="12"/>
      <c r="T59" s="12"/>
      <c r="U59" s="12"/>
      <c r="V59" s="12"/>
      <c r="W59" s="12"/>
      <c r="X59" s="12"/>
    </row>
    <row r="60" spans="2:24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8"/>
      <c r="N60" s="8"/>
      <c r="Q60" s="13"/>
      <c r="R60" s="13"/>
      <c r="S60" s="12"/>
      <c r="T60" s="12"/>
      <c r="U60" s="12"/>
      <c r="V60" s="12"/>
      <c r="W60" s="12"/>
      <c r="X60" s="12"/>
    </row>
    <row r="61" spans="2:24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8"/>
      <c r="N61" s="8"/>
      <c r="Q61" s="13"/>
      <c r="R61" s="13"/>
      <c r="S61" s="12"/>
      <c r="T61" s="12"/>
      <c r="U61" s="12"/>
      <c r="V61" s="12"/>
      <c r="W61" s="12"/>
      <c r="X61" s="12"/>
    </row>
    <row r="62" spans="2:24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8"/>
      <c r="N62" s="8"/>
      <c r="Q62" s="13"/>
      <c r="R62" s="13"/>
      <c r="S62" s="12"/>
      <c r="T62" s="12"/>
      <c r="U62" s="12"/>
      <c r="V62" s="12"/>
      <c r="W62" s="12"/>
      <c r="X62" s="12"/>
    </row>
    <row r="63" spans="2:24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8"/>
      <c r="N63" s="8"/>
      <c r="Q63" s="13"/>
      <c r="R63" s="13"/>
      <c r="S63" s="12"/>
      <c r="T63" s="12"/>
      <c r="U63" s="12"/>
      <c r="V63" s="12"/>
      <c r="W63" s="12"/>
      <c r="X63" s="12"/>
    </row>
    <row r="64" spans="2:24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8"/>
      <c r="N64" s="8"/>
      <c r="Q64" s="13"/>
      <c r="R64" s="13"/>
      <c r="S64" s="12"/>
      <c r="T64" s="12"/>
      <c r="U64" s="12"/>
      <c r="V64" s="12"/>
      <c r="W64" s="12"/>
      <c r="X64" s="12"/>
    </row>
    <row r="65" spans="2:24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8"/>
      <c r="N65" s="8"/>
      <c r="Q65" s="13"/>
      <c r="R65" s="13"/>
      <c r="S65" s="12"/>
      <c r="T65" s="12"/>
      <c r="U65" s="12"/>
      <c r="V65" s="12"/>
      <c r="W65" s="12"/>
      <c r="X65" s="12"/>
    </row>
    <row r="66" spans="2:24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8"/>
      <c r="N66" s="8"/>
      <c r="Q66" s="13"/>
      <c r="R66" s="13"/>
      <c r="S66" s="12"/>
      <c r="T66" s="12"/>
      <c r="U66" s="12"/>
      <c r="V66" s="12"/>
      <c r="W66" s="12"/>
      <c r="X66" s="12"/>
    </row>
    <row r="67" spans="2:24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8"/>
      <c r="N67" s="8"/>
      <c r="Q67" s="13"/>
      <c r="R67" s="13"/>
      <c r="S67" s="12"/>
      <c r="T67" s="12"/>
      <c r="U67" s="12"/>
      <c r="V67" s="12"/>
      <c r="W67" s="12"/>
      <c r="X67" s="12"/>
    </row>
    <row r="68" spans="2:24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8"/>
      <c r="N68" s="8"/>
      <c r="Q68" s="13"/>
      <c r="R68" s="13"/>
      <c r="S68" s="12"/>
      <c r="T68" s="12"/>
      <c r="U68" s="12"/>
      <c r="V68" s="12"/>
      <c r="W68" s="12"/>
      <c r="X68" s="12"/>
    </row>
    <row r="69" spans="2:24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8"/>
      <c r="N69" s="8"/>
      <c r="Q69" s="13"/>
      <c r="R69" s="13"/>
      <c r="S69" s="12"/>
      <c r="T69" s="12"/>
      <c r="U69" s="12"/>
      <c r="V69" s="12"/>
      <c r="W69" s="12"/>
      <c r="X69" s="12"/>
    </row>
    <row r="70" spans="2:24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8"/>
      <c r="N70" s="8"/>
      <c r="Q70" s="13"/>
      <c r="R70" s="13"/>
      <c r="S70" s="12"/>
      <c r="T70" s="12"/>
      <c r="U70" s="12"/>
      <c r="V70" s="12"/>
      <c r="W70" s="12"/>
      <c r="X70" s="12"/>
    </row>
    <row r="71" spans="2:24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8"/>
      <c r="N71" s="8"/>
      <c r="Q71" s="13"/>
      <c r="R71" s="13"/>
      <c r="S71" s="12"/>
      <c r="T71" s="12"/>
      <c r="U71" s="12"/>
      <c r="V71" s="12"/>
      <c r="W71" s="12"/>
      <c r="X71" s="12"/>
    </row>
    <row r="72" spans="2:24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8"/>
      <c r="N72" s="8"/>
      <c r="Q72" s="13"/>
      <c r="R72" s="13"/>
      <c r="S72" s="12"/>
      <c r="T72" s="12"/>
      <c r="U72" s="12"/>
      <c r="V72" s="12"/>
      <c r="W72" s="12"/>
      <c r="X72" s="12"/>
    </row>
    <row r="73" spans="2:24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8"/>
      <c r="N73" s="8"/>
      <c r="Q73" s="13"/>
      <c r="R73" s="13"/>
      <c r="S73" s="12"/>
      <c r="T73" s="12"/>
      <c r="U73" s="12"/>
      <c r="V73" s="12"/>
      <c r="W73" s="12"/>
      <c r="X73" s="12"/>
    </row>
    <row r="74" spans="2:24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8"/>
      <c r="N74" s="8"/>
      <c r="Q74" s="13"/>
      <c r="R74" s="13"/>
      <c r="S74" s="12"/>
      <c r="T74" s="12"/>
      <c r="U74" s="12"/>
      <c r="V74" s="12"/>
      <c r="W74" s="12"/>
      <c r="X74" s="12"/>
    </row>
    <row r="75" spans="2:24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8"/>
      <c r="N75" s="8"/>
      <c r="Q75" s="13"/>
      <c r="R75" s="13"/>
      <c r="S75" s="12"/>
      <c r="T75" s="12"/>
      <c r="U75" s="12"/>
      <c r="V75" s="12"/>
      <c r="W75" s="12"/>
      <c r="X75" s="12"/>
    </row>
    <row r="76" spans="2:24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8"/>
      <c r="N76" s="8"/>
      <c r="Q76" s="13"/>
      <c r="R76" s="13"/>
      <c r="S76" s="12"/>
      <c r="T76" s="12"/>
      <c r="U76" s="12"/>
      <c r="V76" s="12"/>
      <c r="W76" s="12"/>
      <c r="X76" s="12"/>
    </row>
    <row r="77" spans="2:24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8"/>
      <c r="N77" s="8"/>
      <c r="Q77" s="13"/>
      <c r="R77" s="13"/>
      <c r="S77" s="12"/>
      <c r="T77" s="12"/>
      <c r="U77" s="12"/>
      <c r="V77" s="12"/>
      <c r="W77" s="12"/>
      <c r="X77" s="12"/>
    </row>
    <row r="78" spans="2:24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8"/>
      <c r="N78" s="8"/>
      <c r="Q78" s="13"/>
      <c r="R78" s="13"/>
      <c r="S78" s="12"/>
      <c r="T78" s="12"/>
      <c r="U78" s="12"/>
      <c r="V78" s="12"/>
      <c r="W78" s="12"/>
      <c r="X78" s="12"/>
    </row>
    <row r="79" spans="2:24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8"/>
      <c r="N79" s="8"/>
      <c r="Q79" s="13"/>
      <c r="R79" s="13"/>
      <c r="S79" s="12"/>
      <c r="T79" s="12"/>
      <c r="U79" s="12"/>
      <c r="V79" s="12"/>
      <c r="W79" s="12"/>
      <c r="X79" s="12"/>
    </row>
    <row r="80" spans="2:24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8"/>
      <c r="N80" s="8"/>
      <c r="Q80" s="13"/>
      <c r="R80" s="13"/>
      <c r="S80" s="12"/>
      <c r="T80" s="12"/>
      <c r="U80" s="12"/>
      <c r="V80" s="12"/>
      <c r="W80" s="12"/>
      <c r="X80" s="12"/>
    </row>
    <row r="81" spans="2:24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8"/>
      <c r="N81" s="8"/>
      <c r="Q81" s="13"/>
      <c r="R81" s="13"/>
      <c r="S81" s="12"/>
      <c r="T81" s="12"/>
      <c r="U81" s="12"/>
      <c r="V81" s="12"/>
      <c r="W81" s="12"/>
      <c r="X81" s="12"/>
    </row>
    <row r="82" spans="2:24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8"/>
      <c r="N82" s="8"/>
      <c r="Q82" s="13"/>
      <c r="R82" s="13"/>
      <c r="S82" s="12"/>
      <c r="T82" s="12"/>
      <c r="U82" s="12"/>
      <c r="V82" s="12"/>
      <c r="W82" s="12"/>
      <c r="X82" s="12"/>
    </row>
    <row r="83" spans="2:24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8"/>
      <c r="N83" s="8"/>
      <c r="Q83" s="13"/>
      <c r="R83" s="13"/>
      <c r="S83" s="12"/>
      <c r="T83" s="12"/>
      <c r="U83" s="12"/>
      <c r="V83" s="12"/>
      <c r="W83" s="12"/>
      <c r="X83" s="12"/>
    </row>
    <row r="84" spans="2:24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8"/>
      <c r="N84" s="8"/>
      <c r="Q84" s="13"/>
      <c r="R84" s="13"/>
      <c r="S84" s="12"/>
      <c r="T84" s="12"/>
      <c r="U84" s="12"/>
      <c r="V84" s="12"/>
      <c r="W84" s="12"/>
      <c r="X84" s="12"/>
    </row>
    <row r="85" spans="2:24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8"/>
      <c r="N85" s="8"/>
      <c r="Q85" s="13"/>
      <c r="R85" s="13"/>
      <c r="S85" s="12"/>
      <c r="T85" s="12"/>
      <c r="U85" s="12"/>
      <c r="V85" s="12"/>
      <c r="W85" s="12"/>
      <c r="X85" s="12"/>
    </row>
    <row r="86" spans="2:24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8"/>
      <c r="N86" s="8"/>
      <c r="Q86" s="13"/>
      <c r="R86" s="13"/>
      <c r="S86" s="12"/>
      <c r="T86" s="12"/>
      <c r="U86" s="12"/>
      <c r="V86" s="12"/>
      <c r="W86" s="12"/>
      <c r="X86" s="12"/>
    </row>
    <row r="87" spans="2:24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8"/>
      <c r="N87" s="8"/>
      <c r="Q87" s="13"/>
      <c r="R87" s="13"/>
      <c r="S87" s="12"/>
      <c r="T87" s="12"/>
      <c r="U87" s="12"/>
      <c r="V87" s="12"/>
      <c r="W87" s="12"/>
      <c r="X87" s="12"/>
    </row>
    <row r="88" spans="2:24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8"/>
      <c r="N88" s="8"/>
      <c r="Q88" s="13"/>
      <c r="R88" s="13"/>
      <c r="S88" s="12"/>
      <c r="T88" s="12"/>
      <c r="U88" s="12"/>
      <c r="V88" s="12"/>
      <c r="W88" s="12"/>
      <c r="X88" s="12"/>
    </row>
    <row r="89" spans="2:24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8"/>
      <c r="N89" s="8"/>
      <c r="Q89" s="13"/>
      <c r="R89" s="13"/>
      <c r="S89" s="12"/>
      <c r="T89" s="12"/>
      <c r="U89" s="12"/>
      <c r="V89" s="12"/>
      <c r="W89" s="12"/>
      <c r="X89" s="12"/>
    </row>
    <row r="90" spans="2:24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8"/>
      <c r="N90" s="8"/>
      <c r="Q90" s="13"/>
      <c r="R90" s="13"/>
      <c r="S90" s="12"/>
      <c r="T90" s="12"/>
      <c r="U90" s="12"/>
      <c r="V90" s="12"/>
      <c r="W90" s="12"/>
      <c r="X90" s="12"/>
    </row>
    <row r="91" spans="2:24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8"/>
      <c r="N91" s="8"/>
      <c r="Q91" s="13"/>
      <c r="R91" s="13"/>
      <c r="S91" s="12"/>
      <c r="T91" s="12"/>
      <c r="U91" s="12"/>
      <c r="V91" s="12"/>
      <c r="W91" s="12"/>
      <c r="X91" s="12"/>
    </row>
    <row r="92" spans="2:24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8"/>
      <c r="N92" s="8"/>
      <c r="Q92" s="13"/>
      <c r="R92" s="13"/>
      <c r="S92" s="12"/>
      <c r="T92" s="12"/>
      <c r="U92" s="12"/>
      <c r="V92" s="12"/>
      <c r="W92" s="12"/>
      <c r="X92" s="12"/>
    </row>
    <row r="93" spans="2:24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8"/>
      <c r="N93" s="8"/>
      <c r="Q93" s="13"/>
      <c r="R93" s="13"/>
      <c r="S93" s="12"/>
      <c r="T93" s="12"/>
      <c r="U93" s="12"/>
      <c r="V93" s="12"/>
      <c r="W93" s="12"/>
      <c r="X93" s="12"/>
    </row>
    <row r="94" spans="2:24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8"/>
      <c r="N94" s="8"/>
      <c r="Q94" s="13"/>
      <c r="R94" s="13"/>
      <c r="S94" s="12"/>
      <c r="T94" s="12"/>
      <c r="U94" s="12"/>
      <c r="V94" s="12"/>
      <c r="W94" s="12"/>
      <c r="X94" s="12"/>
    </row>
    <row r="95" spans="2:24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8"/>
      <c r="N95" s="8"/>
      <c r="Q95" s="13"/>
      <c r="R95" s="13"/>
      <c r="S95" s="12"/>
      <c r="T95" s="12"/>
      <c r="U95" s="12"/>
      <c r="V95" s="12"/>
      <c r="W95" s="12"/>
      <c r="X95" s="12"/>
    </row>
    <row r="96" spans="2:24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8"/>
      <c r="N96" s="8"/>
      <c r="Q96" s="13"/>
      <c r="R96" s="13"/>
      <c r="S96" s="12"/>
      <c r="T96" s="12"/>
      <c r="U96" s="12"/>
      <c r="V96" s="12"/>
      <c r="W96" s="12"/>
      <c r="X96" s="12"/>
    </row>
    <row r="97" spans="2:24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8"/>
      <c r="N97" s="8"/>
      <c r="Q97" s="13"/>
      <c r="R97" s="13"/>
      <c r="S97" s="12"/>
      <c r="T97" s="12"/>
      <c r="U97" s="12"/>
      <c r="V97" s="12"/>
      <c r="W97" s="12"/>
      <c r="X97" s="12"/>
    </row>
    <row r="98" spans="2:24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8"/>
      <c r="N98" s="8"/>
      <c r="Q98" s="13"/>
      <c r="R98" s="13"/>
      <c r="S98" s="12"/>
      <c r="T98" s="12"/>
      <c r="U98" s="12"/>
      <c r="V98" s="12"/>
      <c r="W98" s="12"/>
      <c r="X98" s="12"/>
    </row>
    <row r="99" spans="2:24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8"/>
      <c r="N99" s="8"/>
      <c r="Q99" s="13"/>
      <c r="R99" s="13"/>
      <c r="S99" s="12"/>
      <c r="T99" s="12"/>
      <c r="U99" s="12"/>
      <c r="V99" s="12"/>
      <c r="W99" s="12"/>
      <c r="X99" s="12"/>
    </row>
    <row r="100" spans="2:24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8"/>
      <c r="N100" s="8"/>
      <c r="Q100" s="13"/>
      <c r="R100" s="13"/>
      <c r="S100" s="12"/>
      <c r="T100" s="12"/>
      <c r="U100" s="12"/>
      <c r="V100" s="12"/>
      <c r="W100" s="12"/>
      <c r="X100" s="12"/>
    </row>
    <row r="101" spans="2:24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8"/>
      <c r="N101" s="8"/>
      <c r="Q101" s="13"/>
      <c r="R101" s="13"/>
      <c r="S101" s="12"/>
      <c r="T101" s="12"/>
      <c r="U101" s="12"/>
      <c r="V101" s="12"/>
      <c r="W101" s="12"/>
      <c r="X101" s="12"/>
    </row>
    <row r="102" spans="2:24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8"/>
      <c r="N102" s="8"/>
      <c r="Q102" s="13"/>
      <c r="R102" s="13"/>
      <c r="S102" s="12"/>
      <c r="T102" s="12"/>
      <c r="U102" s="12"/>
      <c r="V102" s="12"/>
      <c r="W102" s="12"/>
      <c r="X102" s="12"/>
    </row>
    <row r="103" spans="2:24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8"/>
      <c r="N103" s="8"/>
      <c r="Q103" s="13"/>
      <c r="R103" s="13"/>
      <c r="S103" s="12"/>
      <c r="T103" s="12"/>
      <c r="U103" s="12"/>
      <c r="V103" s="12"/>
      <c r="W103" s="12"/>
      <c r="X103" s="12"/>
    </row>
    <row r="104" spans="2:24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8"/>
      <c r="N104" s="8"/>
      <c r="Q104" s="13"/>
      <c r="R104" s="13"/>
      <c r="S104" s="12"/>
      <c r="T104" s="12"/>
      <c r="U104" s="12"/>
      <c r="V104" s="12"/>
      <c r="W104" s="12"/>
      <c r="X104" s="12"/>
    </row>
    <row r="105" spans="2:24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8"/>
      <c r="N105" s="8"/>
      <c r="Q105" s="13"/>
      <c r="R105" s="13"/>
      <c r="S105" s="12"/>
      <c r="T105" s="12"/>
      <c r="U105" s="12"/>
      <c r="V105" s="12"/>
      <c r="W105" s="12"/>
      <c r="X105" s="12"/>
    </row>
    <row r="106" spans="2:24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8"/>
      <c r="N106" s="8"/>
      <c r="Q106" s="13"/>
      <c r="R106" s="13"/>
      <c r="S106" s="12"/>
      <c r="T106" s="12"/>
      <c r="U106" s="12"/>
      <c r="V106" s="12"/>
      <c r="W106" s="12"/>
      <c r="X106" s="12"/>
    </row>
    <row r="107" spans="2:24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8"/>
      <c r="N107" s="8"/>
      <c r="Q107" s="13"/>
      <c r="R107" s="13"/>
      <c r="S107" s="12"/>
      <c r="T107" s="12"/>
      <c r="U107" s="12"/>
      <c r="V107" s="12"/>
      <c r="W107" s="12"/>
      <c r="X107" s="12"/>
    </row>
    <row r="108" spans="2:24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8"/>
      <c r="N108" s="8"/>
      <c r="Q108" s="13"/>
      <c r="R108" s="13"/>
      <c r="S108" s="12"/>
      <c r="T108" s="12"/>
      <c r="U108" s="12"/>
      <c r="V108" s="12"/>
      <c r="W108" s="12"/>
      <c r="X108" s="12"/>
    </row>
    <row r="109" spans="2:24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8"/>
      <c r="N109" s="8"/>
      <c r="Q109" s="13"/>
      <c r="R109" s="13"/>
      <c r="S109" s="12"/>
      <c r="T109" s="12"/>
      <c r="U109" s="12"/>
      <c r="V109" s="12"/>
      <c r="W109" s="12"/>
      <c r="X109" s="12"/>
    </row>
    <row r="110" spans="2:24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8"/>
      <c r="N110" s="8"/>
      <c r="Q110" s="13"/>
      <c r="R110" s="13"/>
      <c r="S110" s="12"/>
      <c r="T110" s="12"/>
      <c r="U110" s="12"/>
      <c r="V110" s="12"/>
      <c r="W110" s="12"/>
      <c r="X110" s="12"/>
    </row>
    <row r="111" spans="2:24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8"/>
      <c r="N111" s="8"/>
      <c r="Q111" s="13"/>
      <c r="R111" s="13"/>
      <c r="S111" s="12"/>
      <c r="T111" s="12"/>
      <c r="U111" s="12"/>
      <c r="V111" s="12"/>
      <c r="W111" s="12"/>
      <c r="X111" s="12"/>
    </row>
    <row r="112" spans="2:24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8"/>
      <c r="N112" s="8"/>
      <c r="Q112" s="13"/>
      <c r="R112" s="13"/>
      <c r="S112" s="12"/>
      <c r="T112" s="12"/>
      <c r="U112" s="12"/>
      <c r="V112" s="12"/>
      <c r="W112" s="12"/>
      <c r="X112" s="12"/>
    </row>
    <row r="113" spans="2:24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8"/>
      <c r="N113" s="8"/>
      <c r="Q113" s="13"/>
      <c r="R113" s="13"/>
      <c r="S113" s="12"/>
      <c r="T113" s="12"/>
      <c r="U113" s="12"/>
      <c r="V113" s="12"/>
      <c r="W113" s="12"/>
      <c r="X113" s="12"/>
    </row>
    <row r="114" spans="2:24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8"/>
      <c r="N114" s="8"/>
      <c r="Q114" s="13"/>
      <c r="R114" s="13"/>
      <c r="S114" s="12"/>
      <c r="T114" s="12"/>
      <c r="U114" s="12"/>
      <c r="V114" s="12"/>
      <c r="W114" s="12"/>
      <c r="X114" s="12"/>
    </row>
    <row r="115" spans="2:24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8"/>
      <c r="N115" s="8"/>
      <c r="Q115" s="13"/>
      <c r="R115" s="13"/>
      <c r="S115" s="12"/>
      <c r="T115" s="12"/>
      <c r="U115" s="12"/>
      <c r="V115" s="12"/>
      <c r="W115" s="12"/>
      <c r="X115" s="12"/>
    </row>
    <row r="116" spans="2:24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8"/>
      <c r="N116" s="8"/>
      <c r="Q116" s="13"/>
      <c r="R116" s="13"/>
      <c r="S116" s="12"/>
      <c r="T116" s="12"/>
      <c r="U116" s="12"/>
      <c r="V116" s="12"/>
      <c r="W116" s="12"/>
      <c r="X116" s="12"/>
    </row>
    <row r="117" spans="2:24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8"/>
      <c r="N117" s="8"/>
      <c r="Q117" s="13"/>
      <c r="R117" s="13"/>
      <c r="S117" s="12"/>
      <c r="T117" s="12"/>
      <c r="U117" s="12"/>
      <c r="V117" s="12"/>
      <c r="W117" s="12"/>
      <c r="X117" s="12"/>
    </row>
    <row r="118" spans="2:24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8"/>
      <c r="N118" s="8"/>
      <c r="Q118" s="13"/>
      <c r="R118" s="13"/>
      <c r="S118" s="12"/>
      <c r="T118" s="12"/>
      <c r="U118" s="12"/>
      <c r="V118" s="12"/>
      <c r="W118" s="12"/>
      <c r="X118" s="12"/>
    </row>
    <row r="119" spans="2:24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8"/>
      <c r="N119" s="8"/>
      <c r="Q119" s="13"/>
      <c r="R119" s="13"/>
      <c r="S119" s="12"/>
      <c r="T119" s="12"/>
      <c r="U119" s="12"/>
      <c r="V119" s="12"/>
      <c r="W119" s="12"/>
      <c r="X119" s="12"/>
    </row>
    <row r="120" spans="2:24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8"/>
      <c r="N120" s="8"/>
      <c r="Q120" s="13"/>
      <c r="R120" s="13"/>
      <c r="S120" s="12"/>
      <c r="T120" s="12"/>
      <c r="U120" s="12"/>
      <c r="V120" s="12"/>
      <c r="W120" s="12"/>
      <c r="X120" s="12"/>
    </row>
    <row r="121" spans="2:24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8"/>
      <c r="N121" s="8"/>
      <c r="Q121" s="13"/>
      <c r="R121" s="13"/>
      <c r="S121" s="12"/>
      <c r="T121" s="12"/>
      <c r="U121" s="12"/>
      <c r="V121" s="12"/>
      <c r="W121" s="12"/>
      <c r="X121" s="12"/>
    </row>
    <row r="122" spans="2:24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8"/>
      <c r="N122" s="8"/>
      <c r="Q122" s="13"/>
      <c r="R122" s="13"/>
      <c r="S122" s="12"/>
      <c r="T122" s="12"/>
      <c r="U122" s="12"/>
      <c r="V122" s="12"/>
      <c r="W122" s="12"/>
      <c r="X122" s="12"/>
    </row>
    <row r="123" spans="2:24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8"/>
      <c r="N123" s="8"/>
      <c r="Q123" s="13"/>
      <c r="R123" s="13"/>
      <c r="S123" s="12"/>
      <c r="T123" s="12"/>
      <c r="U123" s="12"/>
      <c r="V123" s="12"/>
      <c r="W123" s="12"/>
      <c r="X123" s="12"/>
    </row>
    <row r="124" spans="4:24" ht="12.75">
      <c r="D124" s="8"/>
      <c r="M124" s="8"/>
      <c r="N124" s="8"/>
      <c r="Q124" s="13"/>
      <c r="R124" s="13"/>
      <c r="S124" s="12"/>
      <c r="T124" s="12"/>
      <c r="U124" s="12"/>
      <c r="V124" s="12"/>
      <c r="W124" s="12"/>
      <c r="X124" s="12"/>
    </row>
    <row r="125" spans="4:24" ht="12.75">
      <c r="D125" s="8"/>
      <c r="M125" s="8"/>
      <c r="N125" s="8"/>
      <c r="Q125" s="13"/>
      <c r="R125" s="13"/>
      <c r="S125" s="12"/>
      <c r="T125" s="12"/>
      <c r="U125" s="12"/>
      <c r="V125" s="12"/>
      <c r="W125" s="12"/>
      <c r="X125" s="12"/>
    </row>
    <row r="126" spans="4:24" ht="12.75">
      <c r="D126" s="8"/>
      <c r="F126" s="8"/>
      <c r="G126" s="8"/>
      <c r="M126" s="8"/>
      <c r="N126" s="8"/>
      <c r="Q126" s="13"/>
      <c r="R126" s="13"/>
      <c r="S126" s="12"/>
      <c r="T126" s="12"/>
      <c r="U126" s="12"/>
      <c r="V126" s="12"/>
      <c r="W126" s="12"/>
      <c r="X126" s="12"/>
    </row>
    <row r="127" spans="2:24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Q127" s="13"/>
      <c r="R127" s="13"/>
      <c r="S127" s="12"/>
      <c r="T127" s="12"/>
      <c r="U127" s="12"/>
      <c r="V127" s="12"/>
      <c r="W127" s="12"/>
      <c r="X127" s="12"/>
    </row>
  </sheetData>
  <sheetProtection selectLockedCells="1" selectUnlockedCells="1"/>
  <printOptions/>
  <pageMargins left="0.7701388888888889" right="0.25" top="0.5902777777777778" bottom="0.440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Pribylova</dc:creator>
  <cp:keywords/>
  <dc:description/>
  <cp:lastModifiedBy>Lenka Pribylova</cp:lastModifiedBy>
  <dcterms:created xsi:type="dcterms:W3CDTF">2018-05-17T08:38:03Z</dcterms:created>
  <dcterms:modified xsi:type="dcterms:W3CDTF">2018-06-29T07:26:11Z</dcterms:modified>
  <cp:category/>
  <cp:version/>
  <cp:contentType/>
  <cp:contentStatus/>
</cp:coreProperties>
</file>