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<sst xmlns="http://schemas.openxmlformats.org/spreadsheetml/2006/main" count="751" uniqueCount="204">
  <si>
    <t>Tab.1.  Počet pracujících v sektorech NH  (31.12. 1989)</t>
  </si>
  <si>
    <t>Kraj</t>
  </si>
  <si>
    <t>Ok1</t>
  </si>
  <si>
    <t>Ok2</t>
  </si>
  <si>
    <t>Okres</t>
  </si>
  <si>
    <t>Poc. p. celkem</t>
  </si>
  <si>
    <t>Průmysl celk.</t>
  </si>
  <si>
    <t>Paliva</t>
  </si>
  <si>
    <t>Energetika</t>
  </si>
  <si>
    <t>Hutnictví ž.</t>
  </si>
  <si>
    <t>Hutnictví n.</t>
  </si>
  <si>
    <t>Chem. a gum.</t>
  </si>
  <si>
    <t>Strojírenství</t>
  </si>
  <si>
    <t>Elektrotechnika</t>
  </si>
  <si>
    <t>Stav. hmoty</t>
  </si>
  <si>
    <t>Dřevozpracující</t>
  </si>
  <si>
    <t>Kovodělný</t>
  </si>
  <si>
    <t>Papír a cel.</t>
  </si>
  <si>
    <t xml:space="preserve">Sklo, ker., porc. </t>
  </si>
  <si>
    <t>Textil</t>
  </si>
  <si>
    <t>Konfekce</t>
  </si>
  <si>
    <t>Kožedělný</t>
  </si>
  <si>
    <t>Polygrafie</t>
  </si>
  <si>
    <t>Potravinářství</t>
  </si>
  <si>
    <t>Výr. mraz.,zrid. a tabák</t>
  </si>
  <si>
    <t>Ostatní</t>
  </si>
  <si>
    <t>Zpracovatelský průmysl</t>
  </si>
  <si>
    <t>Potr.+tab</t>
  </si>
  <si>
    <t>TOK</t>
  </si>
  <si>
    <t>Dřevo, papír, polygrafie a ostatní</t>
  </si>
  <si>
    <t>Chemie</t>
  </si>
  <si>
    <t>Sklo+st.hm.</t>
  </si>
  <si>
    <t>Hutě+kovo+ suroviny</t>
  </si>
  <si>
    <t>Elektro</t>
  </si>
  <si>
    <t>CZ011</t>
  </si>
  <si>
    <t>CZ0110</t>
  </si>
  <si>
    <t>Praha</t>
  </si>
  <si>
    <t>CZ021</t>
  </si>
  <si>
    <t>CZ0211</t>
  </si>
  <si>
    <t>Benešov</t>
  </si>
  <si>
    <t>CZ0212</t>
  </si>
  <si>
    <t>Beroun</t>
  </si>
  <si>
    <t>CZ0213</t>
  </si>
  <si>
    <t>Kladno</t>
  </si>
  <si>
    <t>CZ0214</t>
  </si>
  <si>
    <t>Kolín</t>
  </si>
  <si>
    <t>CZ0215</t>
  </si>
  <si>
    <t>Kutná Hora</t>
  </si>
  <si>
    <t>CZ0216</t>
  </si>
  <si>
    <t>Mělník</t>
  </si>
  <si>
    <t>CZ0217</t>
  </si>
  <si>
    <t>Mladá Boleslav</t>
  </si>
  <si>
    <t>CZ0218</t>
  </si>
  <si>
    <t>Nymburk</t>
  </si>
  <si>
    <t>CZ0219</t>
  </si>
  <si>
    <t>Praha - východ</t>
  </si>
  <si>
    <t>CZ021A</t>
  </si>
  <si>
    <t>Praha - západ</t>
  </si>
  <si>
    <t>CZ021B</t>
  </si>
  <si>
    <t>Příbram</t>
  </si>
  <si>
    <t>CZ021C</t>
  </si>
  <si>
    <t>Rakovník</t>
  </si>
  <si>
    <t>CZ031</t>
  </si>
  <si>
    <t>CZ0311</t>
  </si>
  <si>
    <t>České Budějovice</t>
  </si>
  <si>
    <t>CZ0312</t>
  </si>
  <si>
    <t>Český Krumlov</t>
  </si>
  <si>
    <t>CZ0313</t>
  </si>
  <si>
    <t>Jindřichův Hradec</t>
  </si>
  <si>
    <t>CZ061</t>
  </si>
  <si>
    <t>CZ0613</t>
  </si>
  <si>
    <t>Pelhřimov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</si>
  <si>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</si>
  <si>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</si>
  <si>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</si>
  <si>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</si>
  <si>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</si>
  <si>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</si>
  <si>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</si>
  <si>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</si>
  <si>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</si>
  <si>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CZ0321</t>
  </si>
  <si>
    <t>Domažlice</t>
  </si>
  <si>
    <t>CZ041</t>
  </si>
  <si>
    <t>CZ0411</t>
  </si>
  <si>
    <t>Cheb</t>
  </si>
  <si>
    <t>CZ0412</t>
  </si>
  <si>
    <t>Karlovy Vary</t>
  </si>
  <si>
    <t>CZ0322</t>
  </si>
  <si>
    <t>Klatovy</t>
  </si>
  <si>
    <t>CZ0323</t>
  </si>
  <si>
    <t>Plzeň - město</t>
  </si>
  <si>
    <t>CZ0324</t>
  </si>
  <si>
    <t>Plzeň - jih</t>
  </si>
  <si>
    <t>CZ0325</t>
  </si>
  <si>
    <t>Plzeň - sever</t>
  </si>
  <si>
    <t>CZ0326</t>
  </si>
  <si>
    <t>Rokycany</t>
  </si>
  <si>
    <t>CZ0413</t>
  </si>
  <si>
    <t>Sokolov</t>
  </si>
  <si>
    <t>CZ0327</t>
  </si>
  <si>
    <t>Tachov</t>
  </si>
  <si>
    <t>CZ051</t>
  </si>
  <si>
    <t>CZ0511</t>
  </si>
  <si>
    <t>Česká Lípa</t>
  </si>
  <si>
    <t>CZ042</t>
  </si>
  <si>
    <t>CZ0421</t>
  </si>
  <si>
    <t>Děčín</t>
  </si>
  <si>
    <t>CZ0422</t>
  </si>
  <si>
    <t>Chomutov</t>
  </si>
  <si>
    <t>CZ0512</t>
  </si>
  <si>
    <t>Jablonec nad Nisou</t>
  </si>
  <si>
    <t>CZ0513</t>
  </si>
  <si>
    <t>Liberec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</si>
  <si>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</si>
  <si>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</si>
  <si>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</si>
  <si>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</si>
  <si>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</si>
  <si>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</si>
  <si>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</si>
  <si>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</si>
  <si>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</si>
  <si>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</si>
  <si>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CZ0611</t>
  </si>
  <si>
    <t>Havlíčkův Brod</t>
  </si>
  <si>
    <t>CZ052</t>
  </si>
  <si>
    <t>CZ0521</t>
  </si>
  <si>
    <t>Hradec Králové</t>
  </si>
  <si>
    <t>CZ053</t>
  </si>
  <si>
    <t>CZ0531</t>
  </si>
  <si>
    <t>Chrudim</t>
  </si>
  <si>
    <t>CZ0522</t>
  </si>
  <si>
    <t>Jičín</t>
  </si>
  <si>
    <t>CZ0523</t>
  </si>
  <si>
    <t>Náchod</t>
  </si>
  <si>
    <t>CZ0532</t>
  </si>
  <si>
    <t>Pardubice</t>
  </si>
  <si>
    <t>CZ0524</t>
  </si>
  <si>
    <t>Rychnov nas Kněžnou</t>
  </si>
  <si>
    <t>CZ0514</t>
  </si>
  <si>
    <t>Semily</t>
  </si>
  <si>
    <t>CZ0533</t>
  </si>
  <si>
    <t>Svitavy</t>
  </si>
  <si>
    <t>CZ0525</t>
  </si>
  <si>
    <t>Trutnov</t>
  </si>
  <si>
    <t>CZ0534</t>
  </si>
  <si>
    <t>Ústí nad Orlicí</t>
  </si>
  <si>
    <t>CZ062</t>
  </si>
  <si>
    <t>CZ0621</t>
  </si>
  <si>
    <t>Blansko</t>
  </si>
  <si>
    <t>CZ0622</t>
  </si>
  <si>
    <t>Brno - město</t>
  </si>
  <si>
    <t>CZ0623</t>
  </si>
  <si>
    <t>Brno - venkov</t>
  </si>
  <si>
    <t>CZ0624</t>
  </si>
  <si>
    <t>Břeclav</t>
  </si>
  <si>
    <t>CZ072</t>
  </si>
  <si>
    <t>CZ0724</t>
  </si>
  <si>
    <t>Zlín</t>
  </si>
  <si>
    <t>CZ0625</t>
  </si>
  <si>
    <t>Hodonín</t>
  </si>
  <si>
    <t>CZ0612</t>
  </si>
  <si>
    <t>Jihlava</t>
  </si>
  <si>
    <t>CZ0721</t>
  </si>
  <si>
    <t>Kroměříž</t>
  </si>
  <si>
    <t>CZ071</t>
  </si>
  <si>
    <t>CZ0713</t>
  </si>
  <si>
    <t>Prostějov</t>
  </si>
  <si>
    <t>CZ0614</t>
  </si>
  <si>
    <t>Třebíč</t>
  </si>
  <si>
    <t>CZ0722</t>
  </si>
  <si>
    <t>Uherské Hradiště</t>
  </si>
  <si>
    <t>CZ0626</t>
  </si>
  <si>
    <t>Vyškov</t>
  </si>
  <si>
    <t>CZ0627</t>
  </si>
  <si>
    <t>Znojmo</t>
  </si>
  <si>
    <t>CZ0615</t>
  </si>
  <si>
    <t>Žďár nad Sázavou</t>
  </si>
  <si>
    <t>CZ081</t>
  </si>
  <si>
    <t>CZ0811</t>
  </si>
  <si>
    <t>Bruntál</t>
  </si>
  <si>
    <t>CZ0812</t>
  </si>
  <si>
    <t>Frýdek - Místek</t>
  </si>
  <si>
    <t>CZ0813</t>
  </si>
  <si>
    <t>Karviná</t>
  </si>
  <si>
    <t>CZ0814</t>
  </si>
  <si>
    <t>Nový Jičín</t>
  </si>
  <si>
    <t>CZ0712</t>
  </si>
  <si>
    <t>Olomouc</t>
  </si>
  <si>
    <t>CZ0815</t>
  </si>
  <si>
    <t>Opava</t>
  </si>
  <si>
    <t>CZ0816</t>
  </si>
  <si>
    <t>Ostrava</t>
  </si>
  <si>
    <t>CZ0714</t>
  </si>
  <si>
    <t>Přerov</t>
  </si>
  <si>
    <t>CZ0715</t>
  </si>
  <si>
    <t>Šumperk</t>
  </si>
  <si>
    <t>CZ0723</t>
  </si>
  <si>
    <t>Vsetín</t>
  </si>
  <si>
    <t>ČR</t>
  </si>
  <si>
    <t>ČR před opravou Metry Blansko</t>
  </si>
  <si>
    <t>Podíl zaměstnaných v prům. odvětvích v roce 1989</t>
  </si>
  <si>
    <t>Index prům. odvětví v roce 1989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</si>
</sst>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Arial"/>
      <family val="0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7109375" style="3" customWidth="1"/>
    <col min="2" max="2" width="6.57421875" style="3" customWidth="1"/>
    <col min="3" max="3" width="6.140625" style="3" customWidth="1"/>
    <col min="4" max="4" width="15.7109375" style="3" customWidth="1"/>
    <col min="5" max="5" width="11.57421875" style="3" customWidth="1"/>
    <col min="6" max="6" width="11.28125" style="3" customWidth="1"/>
    <col min="7" max="7" width="7.8515625" style="3" customWidth="1"/>
    <col min="8" max="8" width="9.140625" style="3" customWidth="1"/>
    <col min="9" max="9" width="9.7109375" style="3" customWidth="1"/>
    <col min="10" max="10" width="9.8515625" style="3" customWidth="1"/>
    <col min="11" max="11" width="11.421875" style="3" customWidth="1"/>
    <col min="12" max="12" width="10.421875" style="3" customWidth="1"/>
    <col min="13" max="13" width="13.00390625" style="3" customWidth="1"/>
    <col min="14" max="14" width="9.7109375" style="2" customWidth="1"/>
    <col min="15" max="15" width="12.7109375" style="3" customWidth="1"/>
    <col min="16" max="17" width="9.28125" style="3" customWidth="1"/>
    <col min="18" max="18" width="13.140625" style="3" customWidth="1"/>
    <col min="19" max="19" width="9.00390625" style="3" customWidth="1"/>
    <col min="20" max="20" width="9.140625" style="3" customWidth="1"/>
    <col min="21" max="21" width="8.8515625" style="3" customWidth="1"/>
    <col min="22" max="22" width="8.7109375" style="3" customWidth="1"/>
    <col min="23" max="23" width="11.421875" style="3" customWidth="1"/>
    <col min="24" max="24" width="8.57421875" style="3" customWidth="1"/>
    <col min="25" max="25" width="6.7109375" style="3" customWidth="1"/>
    <col min="26" max="26" width="17.8515625" style="3" customWidth="1"/>
    <col min="27" max="27" width="13.00390625" style="3" customWidth="1"/>
    <col min="28" max="29" width="9.140625" style="3" customWidth="1"/>
    <col min="30" max="30" width="12.8515625" style="3" customWidth="1"/>
    <col min="31" max="32" width="9.140625" style="3" customWidth="1"/>
    <col min="33" max="33" width="12.421875" style="3" customWidth="1"/>
    <col min="34" max="16384" width="9.140625" style="3" customWidth="1"/>
  </cols>
  <sheetData>
    <row r="1" spans="1:34" s="2" customFormat="1" ht="11.25">
      <c r="A1" s="1" t="s">
        <v>0</v>
      </c>
      <c r="B1" s="1"/>
      <c r="C1" s="1"/>
      <c r="AB1" s="3"/>
      <c r="AD1" s="3"/>
      <c r="AE1" s="3"/>
      <c r="AF1" s="3"/>
      <c r="AG1" s="3"/>
      <c r="AH1" s="3"/>
    </row>
    <row r="2" spans="1:35" ht="11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 t="s">
        <v>11</v>
      </c>
      <c r="L2" s="2" t="s">
        <v>12</v>
      </c>
      <c r="M2" s="2" t="s">
        <v>13</v>
      </c>
      <c r="N2" s="2" t="s">
        <v>14</v>
      </c>
      <c r="O2" s="4" t="s">
        <v>15</v>
      </c>
      <c r="P2" s="2" t="s">
        <v>16</v>
      </c>
      <c r="Q2" s="2" t="s">
        <v>17</v>
      </c>
      <c r="R2" s="4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AA2" s="2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12</v>
      </c>
      <c r="AI2" s="5" t="s">
        <v>33</v>
      </c>
    </row>
    <row r="3" spans="1:35" ht="11.25">
      <c r="A3" s="1" t="s">
        <v>34</v>
      </c>
      <c r="B3" s="1" t="s">
        <v>35</v>
      </c>
      <c r="C3" s="1">
        <v>3100</v>
      </c>
      <c r="D3" s="3" t="s">
        <v>36</v>
      </c>
      <c r="E3" s="3">
        <v>715742</v>
      </c>
      <c r="F3" s="3">
        <v>175486</v>
      </c>
      <c r="G3" s="3">
        <v>3721</v>
      </c>
      <c r="H3" s="3">
        <v>8873</v>
      </c>
      <c r="I3" s="3">
        <v>373</v>
      </c>
      <c r="J3" s="3">
        <v>271</v>
      </c>
      <c r="K3" s="3">
        <v>11197</v>
      </c>
      <c r="L3" s="3">
        <v>76569</v>
      </c>
      <c r="M3" s="3">
        <v>21982</v>
      </c>
      <c r="N3" s="3">
        <v>2307</v>
      </c>
      <c r="O3" s="3">
        <v>2274</v>
      </c>
      <c r="P3" s="3">
        <v>4697</v>
      </c>
      <c r="Q3" s="3">
        <v>931</v>
      </c>
      <c r="R3" s="3">
        <v>295</v>
      </c>
      <c r="S3" s="3">
        <v>2176</v>
      </c>
      <c r="T3" s="3">
        <v>4943</v>
      </c>
      <c r="U3" s="3">
        <v>2506</v>
      </c>
      <c r="V3" s="3">
        <v>6555</v>
      </c>
      <c r="W3" s="3">
        <v>14433</v>
      </c>
      <c r="X3" s="3">
        <v>343</v>
      </c>
      <c r="Y3" s="3">
        <v>11040</v>
      </c>
      <c r="AA3" s="3">
        <f aca="true" t="shared" si="0" ref="AA3:AA66">SUM(I3:Y3)</f>
        <v>162892</v>
      </c>
      <c r="AB3" s="3">
        <f>W3+X3</f>
        <v>14776</v>
      </c>
      <c r="AC3" s="3">
        <f>S3+T3+U3</f>
        <v>9625</v>
      </c>
      <c r="AD3" s="3">
        <f>O3+Q3+V3+Y3</f>
        <v>20800</v>
      </c>
      <c r="AE3" s="3">
        <f>K3</f>
        <v>11197</v>
      </c>
      <c r="AF3" s="3">
        <f>R3+N3</f>
        <v>2602</v>
      </c>
      <c r="AG3" s="3">
        <f>I3+J3+P3</f>
        <v>5341</v>
      </c>
      <c r="AH3" s="3">
        <f>L3</f>
        <v>76569</v>
      </c>
      <c r="AI3" s="3">
        <f>M3</f>
        <v>21982</v>
      </c>
    </row>
    <row r="4" spans="1:35" ht="11.25">
      <c r="A4" s="1" t="s">
        <v>37</v>
      </c>
      <c r="B4" s="1" t="s">
        <v>38</v>
      </c>
      <c r="C4" s="1">
        <v>3201</v>
      </c>
      <c r="D4" s="3" t="s">
        <v>39</v>
      </c>
      <c r="E4" s="3">
        <v>42862</v>
      </c>
      <c r="F4" s="3">
        <v>14405</v>
      </c>
      <c r="G4" s="3">
        <v>7</v>
      </c>
      <c r="H4" s="3">
        <v>143</v>
      </c>
      <c r="I4" s="3">
        <v>0</v>
      </c>
      <c r="J4" s="3">
        <v>1439</v>
      </c>
      <c r="K4" s="3">
        <v>40</v>
      </c>
      <c r="L4" s="3">
        <v>4306</v>
      </c>
      <c r="M4" s="3">
        <v>1326</v>
      </c>
      <c r="N4" s="3">
        <v>138</v>
      </c>
      <c r="O4" s="3">
        <v>331</v>
      </c>
      <c r="P4" s="3">
        <v>4587</v>
      </c>
      <c r="Q4" s="3">
        <v>122</v>
      </c>
      <c r="R4" s="3">
        <v>507</v>
      </c>
      <c r="S4" s="3">
        <v>0</v>
      </c>
      <c r="T4" s="3">
        <v>0</v>
      </c>
      <c r="U4" s="3">
        <v>171</v>
      </c>
      <c r="V4" s="3">
        <v>28</v>
      </c>
      <c r="W4" s="3">
        <v>997</v>
      </c>
      <c r="X4" s="3">
        <v>2</v>
      </c>
      <c r="Y4" s="3">
        <v>261</v>
      </c>
      <c r="AA4" s="3">
        <f t="shared" si="0"/>
        <v>14255</v>
      </c>
      <c r="AB4" s="3">
        <f aca="true" t="shared" si="1" ref="AB4:AB67">W4+X4</f>
        <v>999</v>
      </c>
      <c r="AC4" s="3">
        <f aca="true" t="shared" si="2" ref="AC4:AC67">S4+T4+U4</f>
        <v>171</v>
      </c>
      <c r="AD4" s="3">
        <f aca="true" t="shared" si="3" ref="AD4:AD67">O4+Q4+V4+Y4</f>
        <v>742</v>
      </c>
      <c r="AE4" s="3">
        <f aca="true" t="shared" si="4" ref="AE4:AE67">K4</f>
        <v>40</v>
      </c>
      <c r="AF4" s="3">
        <f aca="true" t="shared" si="5" ref="AF4:AF67">R4+N4</f>
        <v>645</v>
      </c>
      <c r="AG4" s="3">
        <f aca="true" t="shared" si="6" ref="AG4:AG67">I4+J4+P4</f>
        <v>6026</v>
      </c>
      <c r="AH4" s="3">
        <f aca="true" t="shared" si="7" ref="AH4:AI67">L4</f>
        <v>4306</v>
      </c>
      <c r="AI4" s="3">
        <f t="shared" si="7"/>
        <v>1326</v>
      </c>
    </row>
    <row r="5" spans="1:35" ht="11.25">
      <c r="A5" s="1" t="s">
        <v>37</v>
      </c>
      <c r="B5" s="1" t="s">
        <v>40</v>
      </c>
      <c r="C5" s="1">
        <v>3202</v>
      </c>
      <c r="D5" s="3" t="s">
        <v>41</v>
      </c>
      <c r="E5" s="3">
        <v>38366</v>
      </c>
      <c r="F5" s="3">
        <v>16458</v>
      </c>
      <c r="G5" s="3">
        <v>22</v>
      </c>
      <c r="H5" s="3">
        <v>97</v>
      </c>
      <c r="I5" s="3">
        <v>2958</v>
      </c>
      <c r="J5" s="3">
        <v>409</v>
      </c>
      <c r="K5" s="3">
        <v>63</v>
      </c>
      <c r="L5" s="3">
        <v>6346</v>
      </c>
      <c r="M5" s="3">
        <v>231</v>
      </c>
      <c r="N5" s="3">
        <v>2566</v>
      </c>
      <c r="O5" s="3">
        <v>122</v>
      </c>
      <c r="P5" s="3">
        <v>869</v>
      </c>
      <c r="Q5" s="3">
        <v>198</v>
      </c>
      <c r="R5" s="3">
        <v>184</v>
      </c>
      <c r="S5" s="3">
        <v>795</v>
      </c>
      <c r="T5" s="3">
        <v>0</v>
      </c>
      <c r="U5" s="3">
        <v>171</v>
      </c>
      <c r="V5" s="3">
        <v>233</v>
      </c>
      <c r="W5" s="3">
        <v>502</v>
      </c>
      <c r="X5" s="3">
        <v>0</v>
      </c>
      <c r="Y5" s="3">
        <v>692</v>
      </c>
      <c r="AA5" s="3">
        <f t="shared" si="0"/>
        <v>16339</v>
      </c>
      <c r="AB5" s="3">
        <f t="shared" si="1"/>
        <v>502</v>
      </c>
      <c r="AC5" s="3">
        <f t="shared" si="2"/>
        <v>966</v>
      </c>
      <c r="AD5" s="3">
        <f t="shared" si="3"/>
        <v>1245</v>
      </c>
      <c r="AE5" s="3">
        <f t="shared" si="4"/>
        <v>63</v>
      </c>
      <c r="AF5" s="3">
        <f t="shared" si="5"/>
        <v>2750</v>
      </c>
      <c r="AG5" s="3">
        <f t="shared" si="6"/>
        <v>4236</v>
      </c>
      <c r="AH5" s="3">
        <f t="shared" si="7"/>
        <v>6346</v>
      </c>
      <c r="AI5" s="3">
        <f t="shared" si="7"/>
        <v>231</v>
      </c>
    </row>
    <row r="6" spans="1:35" ht="11.25">
      <c r="A6" s="1" t="s">
        <v>37</v>
      </c>
      <c r="B6" s="1" t="s">
        <v>42</v>
      </c>
      <c r="C6" s="1">
        <v>3203</v>
      </c>
      <c r="D6" s="3" t="s">
        <v>43</v>
      </c>
      <c r="E6" s="3">
        <v>72585</v>
      </c>
      <c r="F6" s="3">
        <v>39872</v>
      </c>
      <c r="G6" s="3">
        <v>8408</v>
      </c>
      <c r="H6" s="3">
        <v>290</v>
      </c>
      <c r="I6" s="3">
        <v>19393</v>
      </c>
      <c r="J6" s="3">
        <v>390</v>
      </c>
      <c r="K6" s="3">
        <v>423</v>
      </c>
      <c r="L6" s="3">
        <v>3898</v>
      </c>
      <c r="M6" s="3">
        <v>2456</v>
      </c>
      <c r="N6" s="3">
        <v>107</v>
      </c>
      <c r="O6" s="3">
        <v>473</v>
      </c>
      <c r="P6" s="3">
        <v>1016</v>
      </c>
      <c r="Q6" s="3">
        <v>0</v>
      </c>
      <c r="R6" s="3">
        <v>168</v>
      </c>
      <c r="S6" s="3">
        <v>263</v>
      </c>
      <c r="T6" s="3">
        <v>48</v>
      </c>
      <c r="U6" s="3">
        <v>523</v>
      </c>
      <c r="V6" s="3">
        <v>87</v>
      </c>
      <c r="W6" s="3">
        <v>1498</v>
      </c>
      <c r="X6" s="3">
        <v>67</v>
      </c>
      <c r="Y6" s="3">
        <v>364</v>
      </c>
      <c r="AA6" s="3">
        <f t="shared" si="0"/>
        <v>31174</v>
      </c>
      <c r="AB6" s="3">
        <f t="shared" si="1"/>
        <v>1565</v>
      </c>
      <c r="AC6" s="3">
        <f t="shared" si="2"/>
        <v>834</v>
      </c>
      <c r="AD6" s="3">
        <f t="shared" si="3"/>
        <v>924</v>
      </c>
      <c r="AE6" s="3">
        <f t="shared" si="4"/>
        <v>423</v>
      </c>
      <c r="AF6" s="3">
        <f t="shared" si="5"/>
        <v>275</v>
      </c>
      <c r="AG6" s="3">
        <f t="shared" si="6"/>
        <v>20799</v>
      </c>
      <c r="AH6" s="3">
        <f t="shared" si="7"/>
        <v>3898</v>
      </c>
      <c r="AI6" s="3">
        <f t="shared" si="7"/>
        <v>2456</v>
      </c>
    </row>
    <row r="7" spans="1:35" ht="11.25">
      <c r="A7" s="1" t="s">
        <v>37</v>
      </c>
      <c r="B7" s="1" t="s">
        <v>44</v>
      </c>
      <c r="C7" s="1">
        <v>3204</v>
      </c>
      <c r="D7" s="3" t="s">
        <v>45</v>
      </c>
      <c r="E7" s="3">
        <v>47027</v>
      </c>
      <c r="F7" s="3">
        <v>18451</v>
      </c>
      <c r="G7" s="3">
        <v>307</v>
      </c>
      <c r="H7" s="3">
        <v>250</v>
      </c>
      <c r="I7" s="3">
        <v>0</v>
      </c>
      <c r="J7" s="3">
        <v>0</v>
      </c>
      <c r="K7" s="3">
        <v>2818</v>
      </c>
      <c r="L7" s="3">
        <v>6693</v>
      </c>
      <c r="M7" s="3">
        <v>796</v>
      </c>
      <c r="N7" s="3">
        <v>290</v>
      </c>
      <c r="O7" s="3">
        <v>443</v>
      </c>
      <c r="P7" s="3">
        <v>1609</v>
      </c>
      <c r="Q7" s="3">
        <v>0</v>
      </c>
      <c r="R7" s="3">
        <v>12</v>
      </c>
      <c r="S7" s="3">
        <v>82</v>
      </c>
      <c r="T7" s="3">
        <v>53</v>
      </c>
      <c r="U7" s="3">
        <v>551</v>
      </c>
      <c r="V7" s="3">
        <v>1046</v>
      </c>
      <c r="W7" s="3">
        <v>2407</v>
      </c>
      <c r="X7" s="3">
        <v>0</v>
      </c>
      <c r="Y7" s="3">
        <v>1094</v>
      </c>
      <c r="AA7" s="3">
        <f t="shared" si="0"/>
        <v>17894</v>
      </c>
      <c r="AB7" s="3">
        <f t="shared" si="1"/>
        <v>2407</v>
      </c>
      <c r="AC7" s="3">
        <f t="shared" si="2"/>
        <v>686</v>
      </c>
      <c r="AD7" s="3">
        <f t="shared" si="3"/>
        <v>2583</v>
      </c>
      <c r="AE7" s="3">
        <f t="shared" si="4"/>
        <v>2818</v>
      </c>
      <c r="AF7" s="3">
        <f t="shared" si="5"/>
        <v>302</v>
      </c>
      <c r="AG7" s="3">
        <f t="shared" si="6"/>
        <v>1609</v>
      </c>
      <c r="AH7" s="3">
        <f t="shared" si="7"/>
        <v>6693</v>
      </c>
      <c r="AI7" s="3">
        <f t="shared" si="7"/>
        <v>796</v>
      </c>
    </row>
    <row r="8" spans="1:35" ht="11.25">
      <c r="A8" s="1" t="s">
        <v>37</v>
      </c>
      <c r="B8" s="1" t="s">
        <v>46</v>
      </c>
      <c r="C8" s="1">
        <v>3205</v>
      </c>
      <c r="D8" s="3" t="s">
        <v>47</v>
      </c>
      <c r="E8" s="3">
        <v>37963</v>
      </c>
      <c r="F8" s="3">
        <v>14936</v>
      </c>
      <c r="G8" s="3">
        <v>35</v>
      </c>
      <c r="H8" s="3">
        <v>51</v>
      </c>
      <c r="I8" s="3">
        <v>4</v>
      </c>
      <c r="J8" s="3">
        <v>347</v>
      </c>
      <c r="K8" s="3">
        <v>57</v>
      </c>
      <c r="L8" s="3">
        <v>4650</v>
      </c>
      <c r="M8" s="3">
        <v>72</v>
      </c>
      <c r="N8" s="3">
        <v>366</v>
      </c>
      <c r="O8" s="3">
        <v>412</v>
      </c>
      <c r="P8" s="3">
        <v>534</v>
      </c>
      <c r="Q8" s="3">
        <v>0</v>
      </c>
      <c r="R8" s="3">
        <v>1947</v>
      </c>
      <c r="S8" s="3">
        <v>751</v>
      </c>
      <c r="T8" s="3">
        <v>743</v>
      </c>
      <c r="U8" s="3">
        <v>2514</v>
      </c>
      <c r="V8" s="3">
        <v>74</v>
      </c>
      <c r="W8" s="3">
        <v>1403</v>
      </c>
      <c r="X8" s="3">
        <v>634</v>
      </c>
      <c r="Y8" s="3">
        <v>342</v>
      </c>
      <c r="AA8" s="3">
        <f t="shared" si="0"/>
        <v>14850</v>
      </c>
      <c r="AB8" s="3">
        <f t="shared" si="1"/>
        <v>2037</v>
      </c>
      <c r="AC8" s="3">
        <f t="shared" si="2"/>
        <v>4008</v>
      </c>
      <c r="AD8" s="3">
        <f t="shared" si="3"/>
        <v>828</v>
      </c>
      <c r="AE8" s="3">
        <f t="shared" si="4"/>
        <v>57</v>
      </c>
      <c r="AF8" s="3">
        <f t="shared" si="5"/>
        <v>2313</v>
      </c>
      <c r="AG8" s="3">
        <f t="shared" si="6"/>
        <v>885</v>
      </c>
      <c r="AH8" s="3">
        <f t="shared" si="7"/>
        <v>4650</v>
      </c>
      <c r="AI8" s="3">
        <f t="shared" si="7"/>
        <v>72</v>
      </c>
    </row>
    <row r="9" spans="1:35" ht="11.25">
      <c r="A9" s="1" t="s">
        <v>37</v>
      </c>
      <c r="B9" s="1" t="s">
        <v>48</v>
      </c>
      <c r="C9" s="1">
        <v>3206</v>
      </c>
      <c r="D9" s="3" t="s">
        <v>49</v>
      </c>
      <c r="E9" s="3">
        <v>45587</v>
      </c>
      <c r="F9" s="3">
        <v>19488</v>
      </c>
      <c r="G9" s="3">
        <v>245</v>
      </c>
      <c r="H9" s="3">
        <v>1893</v>
      </c>
      <c r="I9" s="3">
        <v>0</v>
      </c>
      <c r="J9" s="3">
        <v>0</v>
      </c>
      <c r="K9" s="3">
        <v>9540</v>
      </c>
      <c r="L9" s="3">
        <v>1991</v>
      </c>
      <c r="M9" s="3">
        <v>59</v>
      </c>
      <c r="N9" s="3">
        <v>523</v>
      </c>
      <c r="O9" s="3">
        <v>374</v>
      </c>
      <c r="P9" s="3">
        <v>1447</v>
      </c>
      <c r="Q9" s="3">
        <v>0</v>
      </c>
      <c r="R9" s="3">
        <v>0</v>
      </c>
      <c r="S9" s="3">
        <v>15</v>
      </c>
      <c r="T9" s="3">
        <v>60</v>
      </c>
      <c r="U9" s="3">
        <v>199</v>
      </c>
      <c r="V9" s="3">
        <v>25</v>
      </c>
      <c r="W9" s="3">
        <v>2824</v>
      </c>
      <c r="X9" s="3">
        <v>0</v>
      </c>
      <c r="Y9" s="3">
        <v>293</v>
      </c>
      <c r="AA9" s="3">
        <f t="shared" si="0"/>
        <v>17350</v>
      </c>
      <c r="AB9" s="3">
        <f t="shared" si="1"/>
        <v>2824</v>
      </c>
      <c r="AC9" s="3">
        <f t="shared" si="2"/>
        <v>274</v>
      </c>
      <c r="AD9" s="3">
        <f t="shared" si="3"/>
        <v>692</v>
      </c>
      <c r="AE9" s="3">
        <f t="shared" si="4"/>
        <v>9540</v>
      </c>
      <c r="AF9" s="3">
        <f t="shared" si="5"/>
        <v>523</v>
      </c>
      <c r="AG9" s="3">
        <f t="shared" si="6"/>
        <v>1447</v>
      </c>
      <c r="AH9" s="3">
        <f t="shared" si="7"/>
        <v>1991</v>
      </c>
      <c r="AI9" s="3">
        <f t="shared" si="7"/>
        <v>59</v>
      </c>
    </row>
    <row r="10" spans="1:35" ht="11.25">
      <c r="A10" s="1" t="s">
        <v>37</v>
      </c>
      <c r="B10" s="1" t="s">
        <v>50</v>
      </c>
      <c r="C10" s="1">
        <v>3207</v>
      </c>
      <c r="D10" s="3" t="s">
        <v>51</v>
      </c>
      <c r="E10" s="3">
        <v>57721</v>
      </c>
      <c r="F10" s="3">
        <v>28395</v>
      </c>
      <c r="G10" s="3">
        <v>165</v>
      </c>
      <c r="H10" s="3">
        <v>130</v>
      </c>
      <c r="I10" s="3">
        <v>0</v>
      </c>
      <c r="J10" s="3">
        <v>0</v>
      </c>
      <c r="K10" s="3">
        <v>39</v>
      </c>
      <c r="L10" s="3">
        <v>19553</v>
      </c>
      <c r="M10" s="3">
        <v>1192</v>
      </c>
      <c r="N10" s="3">
        <v>155</v>
      </c>
      <c r="O10" s="3">
        <v>837</v>
      </c>
      <c r="P10" s="3">
        <v>17</v>
      </c>
      <c r="Q10" s="3">
        <v>789</v>
      </c>
      <c r="R10" s="3">
        <v>119</v>
      </c>
      <c r="S10" s="3">
        <v>723</v>
      </c>
      <c r="T10" s="3">
        <v>485</v>
      </c>
      <c r="U10" s="3">
        <v>6</v>
      </c>
      <c r="V10" s="3">
        <v>61</v>
      </c>
      <c r="W10" s="3">
        <v>2084</v>
      </c>
      <c r="X10" s="3">
        <v>0</v>
      </c>
      <c r="Y10" s="3">
        <v>2040</v>
      </c>
      <c r="AA10" s="3">
        <f t="shared" si="0"/>
        <v>28100</v>
      </c>
      <c r="AB10" s="3">
        <f t="shared" si="1"/>
        <v>2084</v>
      </c>
      <c r="AC10" s="3">
        <f t="shared" si="2"/>
        <v>1214</v>
      </c>
      <c r="AD10" s="3">
        <f t="shared" si="3"/>
        <v>3727</v>
      </c>
      <c r="AE10" s="3">
        <f t="shared" si="4"/>
        <v>39</v>
      </c>
      <c r="AF10" s="3">
        <f t="shared" si="5"/>
        <v>274</v>
      </c>
      <c r="AG10" s="3">
        <f t="shared" si="6"/>
        <v>17</v>
      </c>
      <c r="AH10" s="3">
        <f t="shared" si="7"/>
        <v>19553</v>
      </c>
      <c r="AI10" s="3">
        <f t="shared" si="7"/>
        <v>1192</v>
      </c>
    </row>
    <row r="11" spans="1:35" ht="11.25">
      <c r="A11" s="1" t="s">
        <v>37</v>
      </c>
      <c r="B11" s="1" t="s">
        <v>52</v>
      </c>
      <c r="C11" s="1">
        <v>3208</v>
      </c>
      <c r="D11" s="3" t="s">
        <v>53</v>
      </c>
      <c r="E11" s="3">
        <v>42177</v>
      </c>
      <c r="F11" s="3">
        <v>11731</v>
      </c>
      <c r="G11" s="3">
        <v>19</v>
      </c>
      <c r="H11" s="3">
        <v>219</v>
      </c>
      <c r="I11" s="3">
        <v>0</v>
      </c>
      <c r="J11" s="3">
        <v>0</v>
      </c>
      <c r="K11" s="3">
        <v>1003</v>
      </c>
      <c r="L11" s="3">
        <v>2950</v>
      </c>
      <c r="M11" s="3">
        <v>1321</v>
      </c>
      <c r="N11" s="3">
        <v>372</v>
      </c>
      <c r="O11" s="3">
        <v>143</v>
      </c>
      <c r="P11" s="3">
        <v>1630</v>
      </c>
      <c r="Q11" s="3">
        <v>0</v>
      </c>
      <c r="R11" s="3">
        <v>1343</v>
      </c>
      <c r="S11" s="3">
        <v>305</v>
      </c>
      <c r="T11" s="3">
        <v>480</v>
      </c>
      <c r="U11" s="3">
        <v>38</v>
      </c>
      <c r="V11" s="3">
        <v>169</v>
      </c>
      <c r="W11" s="3">
        <v>1365</v>
      </c>
      <c r="X11" s="3">
        <v>31</v>
      </c>
      <c r="Y11" s="3">
        <v>343</v>
      </c>
      <c r="AA11" s="3">
        <f t="shared" si="0"/>
        <v>11493</v>
      </c>
      <c r="AB11" s="3">
        <f t="shared" si="1"/>
        <v>1396</v>
      </c>
      <c r="AC11" s="3">
        <f t="shared" si="2"/>
        <v>823</v>
      </c>
      <c r="AD11" s="3">
        <f t="shared" si="3"/>
        <v>655</v>
      </c>
      <c r="AE11" s="3">
        <f t="shared" si="4"/>
        <v>1003</v>
      </c>
      <c r="AF11" s="3">
        <f t="shared" si="5"/>
        <v>1715</v>
      </c>
      <c r="AG11" s="3">
        <f t="shared" si="6"/>
        <v>1630</v>
      </c>
      <c r="AH11" s="3">
        <f t="shared" si="7"/>
        <v>2950</v>
      </c>
      <c r="AI11" s="3">
        <f t="shared" si="7"/>
        <v>1321</v>
      </c>
    </row>
    <row r="12" spans="1:35" ht="11.25">
      <c r="A12" s="1" t="s">
        <v>37</v>
      </c>
      <c r="B12" s="1" t="s">
        <v>54</v>
      </c>
      <c r="C12" s="1">
        <v>3209</v>
      </c>
      <c r="D12" s="3" t="s">
        <v>55</v>
      </c>
      <c r="E12" s="3">
        <v>39712</v>
      </c>
      <c r="F12" s="3">
        <v>14293</v>
      </c>
      <c r="G12" s="3">
        <v>36</v>
      </c>
      <c r="H12" s="3">
        <v>14</v>
      </c>
      <c r="I12" s="3">
        <v>0</v>
      </c>
      <c r="J12" s="3">
        <v>705</v>
      </c>
      <c r="K12" s="3">
        <v>667</v>
      </c>
      <c r="L12" s="3">
        <v>8065</v>
      </c>
      <c r="M12" s="3">
        <v>137</v>
      </c>
      <c r="N12" s="3">
        <v>218</v>
      </c>
      <c r="O12" s="3">
        <v>1278</v>
      </c>
      <c r="P12" s="3">
        <v>618</v>
      </c>
      <c r="Q12" s="3">
        <v>0</v>
      </c>
      <c r="R12" s="3">
        <v>0</v>
      </c>
      <c r="S12" s="3">
        <v>0</v>
      </c>
      <c r="T12" s="3">
        <v>89</v>
      </c>
      <c r="U12" s="3">
        <v>78</v>
      </c>
      <c r="V12" s="3">
        <v>89</v>
      </c>
      <c r="W12" s="3">
        <v>1643</v>
      </c>
      <c r="X12" s="3">
        <v>248</v>
      </c>
      <c r="Y12" s="3">
        <v>408</v>
      </c>
      <c r="AA12" s="3">
        <f t="shared" si="0"/>
        <v>14243</v>
      </c>
      <c r="AB12" s="3">
        <f t="shared" si="1"/>
        <v>1891</v>
      </c>
      <c r="AC12" s="3">
        <f t="shared" si="2"/>
        <v>167</v>
      </c>
      <c r="AD12" s="3">
        <f t="shared" si="3"/>
        <v>1775</v>
      </c>
      <c r="AE12" s="3">
        <f t="shared" si="4"/>
        <v>667</v>
      </c>
      <c r="AF12" s="3">
        <f t="shared" si="5"/>
        <v>218</v>
      </c>
      <c r="AG12" s="3">
        <f t="shared" si="6"/>
        <v>1323</v>
      </c>
      <c r="AH12" s="3">
        <f t="shared" si="7"/>
        <v>8065</v>
      </c>
      <c r="AI12" s="3">
        <f t="shared" si="7"/>
        <v>137</v>
      </c>
    </row>
    <row r="13" spans="1:35" ht="11.25">
      <c r="A13" s="1" t="s">
        <v>37</v>
      </c>
      <c r="B13" s="1" t="s">
        <v>56</v>
      </c>
      <c r="C13" s="1">
        <v>3210</v>
      </c>
      <c r="D13" s="3" t="s">
        <v>57</v>
      </c>
      <c r="E13" s="3">
        <v>25978</v>
      </c>
      <c r="F13" s="3">
        <v>7355</v>
      </c>
      <c r="G13" s="3">
        <v>4</v>
      </c>
      <c r="H13" s="3">
        <v>242</v>
      </c>
      <c r="I13" s="3">
        <v>42</v>
      </c>
      <c r="J13" s="3">
        <v>2007</v>
      </c>
      <c r="K13" s="3">
        <v>1246</v>
      </c>
      <c r="L13" s="3">
        <v>861</v>
      </c>
      <c r="M13" s="3">
        <v>195</v>
      </c>
      <c r="N13" s="3">
        <v>509</v>
      </c>
      <c r="O13" s="3">
        <v>38</v>
      </c>
      <c r="P13" s="3">
        <v>1340</v>
      </c>
      <c r="Q13" s="3">
        <v>297</v>
      </c>
      <c r="R13" s="3">
        <v>0</v>
      </c>
      <c r="S13" s="3">
        <v>0</v>
      </c>
      <c r="T13" s="3">
        <v>164</v>
      </c>
      <c r="U13" s="3">
        <v>1</v>
      </c>
      <c r="V13" s="3">
        <v>149</v>
      </c>
      <c r="W13" s="3">
        <v>133</v>
      </c>
      <c r="X13" s="3">
        <v>0</v>
      </c>
      <c r="Y13" s="3">
        <v>127</v>
      </c>
      <c r="AA13" s="3">
        <f t="shared" si="0"/>
        <v>7109</v>
      </c>
      <c r="AB13" s="3">
        <f t="shared" si="1"/>
        <v>133</v>
      </c>
      <c r="AC13" s="3">
        <f t="shared" si="2"/>
        <v>165</v>
      </c>
      <c r="AD13" s="3">
        <f t="shared" si="3"/>
        <v>611</v>
      </c>
      <c r="AE13" s="3">
        <f t="shared" si="4"/>
        <v>1246</v>
      </c>
      <c r="AF13" s="3">
        <f t="shared" si="5"/>
        <v>509</v>
      </c>
      <c r="AG13" s="3">
        <f t="shared" si="6"/>
        <v>3389</v>
      </c>
      <c r="AH13" s="3">
        <f t="shared" si="7"/>
        <v>861</v>
      </c>
      <c r="AI13" s="3">
        <f t="shared" si="7"/>
        <v>195</v>
      </c>
    </row>
    <row r="14" spans="1:35" ht="11.25">
      <c r="A14" s="1" t="s">
        <v>37</v>
      </c>
      <c r="B14" s="1" t="s">
        <v>58</v>
      </c>
      <c r="C14" s="1">
        <v>3211</v>
      </c>
      <c r="D14" s="3" t="s">
        <v>59</v>
      </c>
      <c r="E14" s="3">
        <v>55249</v>
      </c>
      <c r="F14" s="3">
        <v>26590</v>
      </c>
      <c r="G14" s="3">
        <v>11311</v>
      </c>
      <c r="H14" s="3">
        <v>223</v>
      </c>
      <c r="I14" s="3">
        <v>50</v>
      </c>
      <c r="J14" s="3">
        <v>2306</v>
      </c>
      <c r="K14" s="3">
        <v>33</v>
      </c>
      <c r="L14" s="3">
        <v>4437</v>
      </c>
      <c r="M14" s="3">
        <v>452</v>
      </c>
      <c r="N14" s="3">
        <v>547</v>
      </c>
      <c r="O14" s="3">
        <v>1353</v>
      </c>
      <c r="P14" s="3">
        <v>895</v>
      </c>
      <c r="Q14" s="3">
        <v>0</v>
      </c>
      <c r="R14" s="3">
        <v>0</v>
      </c>
      <c r="S14" s="3">
        <v>237</v>
      </c>
      <c r="T14" s="3">
        <v>625</v>
      </c>
      <c r="U14" s="3">
        <v>2036</v>
      </c>
      <c r="V14" s="3">
        <v>92</v>
      </c>
      <c r="W14" s="3">
        <v>1165</v>
      </c>
      <c r="X14" s="3">
        <v>0</v>
      </c>
      <c r="Y14" s="3">
        <v>828</v>
      </c>
      <c r="AA14" s="3">
        <f t="shared" si="0"/>
        <v>15056</v>
      </c>
      <c r="AB14" s="3">
        <f t="shared" si="1"/>
        <v>1165</v>
      </c>
      <c r="AC14" s="3">
        <f t="shared" si="2"/>
        <v>2898</v>
      </c>
      <c r="AD14" s="3">
        <f t="shared" si="3"/>
        <v>2273</v>
      </c>
      <c r="AE14" s="3">
        <f t="shared" si="4"/>
        <v>33</v>
      </c>
      <c r="AF14" s="3">
        <f t="shared" si="5"/>
        <v>547</v>
      </c>
      <c r="AG14" s="3">
        <f t="shared" si="6"/>
        <v>3251</v>
      </c>
      <c r="AH14" s="3">
        <f t="shared" si="7"/>
        <v>4437</v>
      </c>
      <c r="AI14" s="3">
        <f t="shared" si="7"/>
        <v>452</v>
      </c>
    </row>
    <row r="15" spans="1:35" ht="11.25">
      <c r="A15" s="1" t="s">
        <v>37</v>
      </c>
      <c r="B15" s="1" t="s">
        <v>60</v>
      </c>
      <c r="C15" s="1">
        <v>3212</v>
      </c>
      <c r="D15" s="3" t="s">
        <v>61</v>
      </c>
      <c r="E15" s="3">
        <v>26204</v>
      </c>
      <c r="F15" s="3">
        <v>8394</v>
      </c>
      <c r="G15" s="3">
        <v>1682</v>
      </c>
      <c r="H15" s="3">
        <v>66</v>
      </c>
      <c r="I15" s="3">
        <v>1</v>
      </c>
      <c r="J15" s="3">
        <v>0</v>
      </c>
      <c r="K15" s="3">
        <v>140</v>
      </c>
      <c r="L15" s="3">
        <v>2530</v>
      </c>
      <c r="M15" s="3">
        <v>151</v>
      </c>
      <c r="N15" s="3">
        <v>1934</v>
      </c>
      <c r="O15" s="3">
        <v>440</v>
      </c>
      <c r="P15" s="3">
        <v>4</v>
      </c>
      <c r="Q15" s="3">
        <v>0</v>
      </c>
      <c r="R15" s="3">
        <v>0</v>
      </c>
      <c r="S15" s="3">
        <v>0</v>
      </c>
      <c r="T15" s="3">
        <v>0</v>
      </c>
      <c r="U15" s="3">
        <v>2</v>
      </c>
      <c r="V15" s="3">
        <v>18</v>
      </c>
      <c r="W15" s="3">
        <v>1366</v>
      </c>
      <c r="X15" s="3">
        <v>0</v>
      </c>
      <c r="Y15" s="3">
        <v>60</v>
      </c>
      <c r="AA15" s="3">
        <f t="shared" si="0"/>
        <v>6646</v>
      </c>
      <c r="AB15" s="3">
        <f t="shared" si="1"/>
        <v>1366</v>
      </c>
      <c r="AC15" s="3">
        <f t="shared" si="2"/>
        <v>2</v>
      </c>
      <c r="AD15" s="3">
        <f t="shared" si="3"/>
        <v>518</v>
      </c>
      <c r="AE15" s="3">
        <f t="shared" si="4"/>
        <v>140</v>
      </c>
      <c r="AF15" s="3">
        <f t="shared" si="5"/>
        <v>1934</v>
      </c>
      <c r="AG15" s="3">
        <f t="shared" si="6"/>
        <v>5</v>
      </c>
      <c r="AH15" s="3">
        <f t="shared" si="7"/>
        <v>2530</v>
      </c>
      <c r="AI15" s="3">
        <f t="shared" si="7"/>
        <v>151</v>
      </c>
    </row>
    <row r="16" spans="1:35" ht="11.25">
      <c r="A16" s="1" t="s">
        <v>62</v>
      </c>
      <c r="B16" s="1" t="s">
        <v>63</v>
      </c>
      <c r="C16" s="1">
        <v>3301</v>
      </c>
      <c r="D16" s="3" t="s">
        <v>64</v>
      </c>
      <c r="E16" s="3">
        <v>93671</v>
      </c>
      <c r="F16" s="3">
        <v>27625</v>
      </c>
      <c r="G16" s="3">
        <v>273</v>
      </c>
      <c r="H16" s="3">
        <v>2775</v>
      </c>
      <c r="I16" s="3">
        <v>0</v>
      </c>
      <c r="J16" s="3">
        <v>58</v>
      </c>
      <c r="K16" s="3">
        <v>241</v>
      </c>
      <c r="L16" s="3">
        <v>7232</v>
      </c>
      <c r="M16" s="3">
        <v>1118</v>
      </c>
      <c r="N16" s="3">
        <v>1950</v>
      </c>
      <c r="O16" s="3">
        <v>1436</v>
      </c>
      <c r="P16" s="3">
        <v>4071</v>
      </c>
      <c r="Q16" s="3">
        <v>740</v>
      </c>
      <c r="R16" s="3">
        <v>16</v>
      </c>
      <c r="S16" s="3">
        <v>292</v>
      </c>
      <c r="T16" s="3">
        <v>429</v>
      </c>
      <c r="U16" s="3">
        <v>319</v>
      </c>
      <c r="V16" s="3">
        <v>411</v>
      </c>
      <c r="W16" s="3">
        <v>2807</v>
      </c>
      <c r="X16" s="3">
        <v>135</v>
      </c>
      <c r="Y16" s="3">
        <v>3322</v>
      </c>
      <c r="AA16" s="3">
        <f t="shared" si="0"/>
        <v>24577</v>
      </c>
      <c r="AB16" s="3">
        <f t="shared" si="1"/>
        <v>2942</v>
      </c>
      <c r="AC16" s="3">
        <f t="shared" si="2"/>
        <v>1040</v>
      </c>
      <c r="AD16" s="3">
        <f t="shared" si="3"/>
        <v>5909</v>
      </c>
      <c r="AE16" s="3">
        <f t="shared" si="4"/>
        <v>241</v>
      </c>
      <c r="AF16" s="3">
        <f t="shared" si="5"/>
        <v>1966</v>
      </c>
      <c r="AG16" s="3">
        <f t="shared" si="6"/>
        <v>4129</v>
      </c>
      <c r="AH16" s="3">
        <f t="shared" si="7"/>
        <v>7232</v>
      </c>
      <c r="AI16" s="3">
        <f t="shared" si="7"/>
        <v>1118</v>
      </c>
    </row>
    <row r="17" spans="1:35" ht="11.25">
      <c r="A17" s="1" t="s">
        <v>62</v>
      </c>
      <c r="B17" s="1" t="s">
        <v>65</v>
      </c>
      <c r="C17" s="1">
        <v>3302</v>
      </c>
      <c r="D17" s="3" t="s">
        <v>66</v>
      </c>
      <c r="E17" s="3">
        <v>27802</v>
      </c>
      <c r="F17" s="3">
        <v>9409</v>
      </c>
      <c r="G17" s="3">
        <v>33</v>
      </c>
      <c r="H17" s="3">
        <v>94</v>
      </c>
      <c r="I17" s="3">
        <v>3</v>
      </c>
      <c r="J17" s="3">
        <v>111</v>
      </c>
      <c r="K17" s="3">
        <v>72</v>
      </c>
      <c r="L17" s="3">
        <v>3445</v>
      </c>
      <c r="M17" s="3">
        <v>71</v>
      </c>
      <c r="N17" s="3">
        <v>185</v>
      </c>
      <c r="O17" s="3">
        <v>989</v>
      </c>
      <c r="P17" s="3">
        <v>29</v>
      </c>
      <c r="Q17" s="3">
        <v>2926</v>
      </c>
      <c r="R17" s="3">
        <v>0</v>
      </c>
      <c r="S17" s="3">
        <v>401</v>
      </c>
      <c r="T17" s="3">
        <v>377</v>
      </c>
      <c r="U17" s="3">
        <v>66</v>
      </c>
      <c r="V17" s="3">
        <v>30</v>
      </c>
      <c r="W17" s="3">
        <v>473</v>
      </c>
      <c r="X17" s="3">
        <v>0</v>
      </c>
      <c r="Y17" s="3">
        <v>104</v>
      </c>
      <c r="AA17" s="3">
        <f t="shared" si="0"/>
        <v>9282</v>
      </c>
      <c r="AB17" s="3">
        <f t="shared" si="1"/>
        <v>473</v>
      </c>
      <c r="AC17" s="3">
        <f t="shared" si="2"/>
        <v>844</v>
      </c>
      <c r="AD17" s="3">
        <f t="shared" si="3"/>
        <v>4049</v>
      </c>
      <c r="AE17" s="3">
        <f t="shared" si="4"/>
        <v>72</v>
      </c>
      <c r="AF17" s="3">
        <f t="shared" si="5"/>
        <v>185</v>
      </c>
      <c r="AG17" s="3">
        <f t="shared" si="6"/>
        <v>143</v>
      </c>
      <c r="AH17" s="3">
        <f t="shared" si="7"/>
        <v>3445</v>
      </c>
      <c r="AI17" s="3">
        <f t="shared" si="7"/>
        <v>71</v>
      </c>
    </row>
    <row r="18" spans="1:35" ht="11.25">
      <c r="A18" s="1" t="s">
        <v>62</v>
      </c>
      <c r="B18" s="1" t="s">
        <v>67</v>
      </c>
      <c r="C18" s="1">
        <v>3303</v>
      </c>
      <c r="D18" s="3" t="s">
        <v>68</v>
      </c>
      <c r="E18" s="3">
        <v>44765</v>
      </c>
      <c r="F18" s="3">
        <v>14609</v>
      </c>
      <c r="G18" s="3">
        <v>357</v>
      </c>
      <c r="H18" s="3">
        <v>338</v>
      </c>
      <c r="I18" s="3">
        <v>0</v>
      </c>
      <c r="J18" s="3">
        <v>0</v>
      </c>
      <c r="K18" s="3">
        <v>227</v>
      </c>
      <c r="L18" s="3">
        <v>2275</v>
      </c>
      <c r="M18" s="3">
        <v>10</v>
      </c>
      <c r="N18" s="3">
        <v>331</v>
      </c>
      <c r="O18" s="3">
        <v>1208</v>
      </c>
      <c r="P18" s="3">
        <v>1255</v>
      </c>
      <c r="Q18" s="3">
        <v>0</v>
      </c>
      <c r="R18" s="3">
        <v>691</v>
      </c>
      <c r="S18" s="3">
        <v>3080</v>
      </c>
      <c r="T18" s="3">
        <v>1796</v>
      </c>
      <c r="U18" s="3">
        <v>280</v>
      </c>
      <c r="V18" s="3">
        <v>19</v>
      </c>
      <c r="W18" s="3">
        <v>1549</v>
      </c>
      <c r="X18" s="3">
        <v>0</v>
      </c>
      <c r="Y18" s="3">
        <v>1193</v>
      </c>
      <c r="AA18" s="3">
        <f t="shared" si="0"/>
        <v>13914</v>
      </c>
      <c r="AB18" s="3">
        <f t="shared" si="1"/>
        <v>1549</v>
      </c>
      <c r="AC18" s="3">
        <f t="shared" si="2"/>
        <v>5156</v>
      </c>
      <c r="AD18" s="3">
        <f t="shared" si="3"/>
        <v>2420</v>
      </c>
      <c r="AE18" s="3">
        <f t="shared" si="4"/>
        <v>227</v>
      </c>
      <c r="AF18" s="3">
        <f t="shared" si="5"/>
        <v>1022</v>
      </c>
      <c r="AG18" s="3">
        <f t="shared" si="6"/>
        <v>1255</v>
      </c>
      <c r="AH18" s="3">
        <f t="shared" si="7"/>
        <v>2275</v>
      </c>
      <c r="AI18" s="3">
        <f t="shared" si="7"/>
        <v>10</v>
      </c>
    </row>
    <row r="19" spans="1:35" ht="11.25">
      <c r="A19" s="1" t="s">
        <v>69</v>
      </c>
      <c r="B19" s="1" t="s">
        <v>70</v>
      </c>
      <c r="C19" s="1">
        <v>3304</v>
      </c>
      <c r="D19" s="3" t="s">
        <v>71</v>
      </c>
      <c r="E19" s="3">
        <v>37055</v>
      </c>
      <c r="F19" s="3">
        <v>14310</v>
      </c>
      <c r="G19" s="3">
        <v>14</v>
      </c>
      <c r="H19" s="3">
        <v>68</v>
      </c>
      <c r="I19" s="3">
        <v>0</v>
      </c>
      <c r="J19" s="3">
        <v>0</v>
      </c>
      <c r="K19" s="3">
        <v>29</v>
      </c>
      <c r="L19" s="3">
        <v>3356</v>
      </c>
      <c r="M19" s="3">
        <v>3</v>
      </c>
      <c r="N19" s="3">
        <v>274</v>
      </c>
      <c r="O19" s="3">
        <v>1779</v>
      </c>
      <c r="P19" s="3">
        <v>1014</v>
      </c>
      <c r="Q19" s="3">
        <v>194</v>
      </c>
      <c r="R19" s="3">
        <v>220</v>
      </c>
      <c r="S19" s="3">
        <v>3386</v>
      </c>
      <c r="T19" s="3">
        <v>1137</v>
      </c>
      <c r="U19" s="3">
        <v>1646</v>
      </c>
      <c r="V19" s="3">
        <v>26</v>
      </c>
      <c r="W19" s="3">
        <v>1099</v>
      </c>
      <c r="X19" s="3">
        <v>0</v>
      </c>
      <c r="Y19" s="3">
        <v>65</v>
      </c>
      <c r="AA19" s="3">
        <f t="shared" si="0"/>
        <v>14228</v>
      </c>
      <c r="AB19" s="3">
        <f t="shared" si="1"/>
        <v>1099</v>
      </c>
      <c r="AC19" s="3">
        <f t="shared" si="2"/>
        <v>6169</v>
      </c>
      <c r="AD19" s="3">
        <f t="shared" si="3"/>
        <v>2064</v>
      </c>
      <c r="AE19" s="3">
        <f t="shared" si="4"/>
        <v>29</v>
      </c>
      <c r="AF19" s="3">
        <f t="shared" si="5"/>
        <v>494</v>
      </c>
      <c r="AG19" s="3">
        <f t="shared" si="6"/>
        <v>1014</v>
      </c>
      <c r="AH19" s="3">
        <f t="shared" si="7"/>
        <v>3356</v>
      </c>
      <c r="AI19" s="3">
        <f t="shared" si="7"/>
        <v>3</v>
      </c>
    </row>
    <row r="20" spans="1:35" ht="11.25">
      <c r="A20" s="1" t="s">
        <v>62</v>
      </c>
      <c r="B20" s="1" t="s">
        <v>72</v>
      </c>
      <c r="C20" s="1">
        <v>3305</v>
      </c>
      <c r="D20" s="3" t="s">
        <v>73</v>
      </c>
      <c r="E20" s="3">
        <v>34788</v>
      </c>
      <c r="F20" s="3">
        <v>12570</v>
      </c>
      <c r="G20" s="3">
        <v>66</v>
      </c>
      <c r="H20" s="3">
        <v>200</v>
      </c>
      <c r="I20" s="3">
        <v>0</v>
      </c>
      <c r="J20" s="3">
        <v>0</v>
      </c>
      <c r="K20" s="3">
        <v>39</v>
      </c>
      <c r="L20" s="3">
        <v>4820</v>
      </c>
      <c r="M20" s="3">
        <v>1382</v>
      </c>
      <c r="N20" s="3">
        <v>311</v>
      </c>
      <c r="O20" s="3">
        <v>1026</v>
      </c>
      <c r="P20" s="3">
        <v>119</v>
      </c>
      <c r="Q20" s="3">
        <v>2</v>
      </c>
      <c r="R20" s="3">
        <v>0</v>
      </c>
      <c r="S20" s="3">
        <v>2923</v>
      </c>
      <c r="T20" s="3">
        <v>140</v>
      </c>
      <c r="U20" s="3">
        <v>31</v>
      </c>
      <c r="V20" s="3">
        <v>32</v>
      </c>
      <c r="W20" s="3">
        <v>950</v>
      </c>
      <c r="X20" s="3">
        <v>0</v>
      </c>
      <c r="Y20" s="3">
        <v>529</v>
      </c>
      <c r="AA20" s="3">
        <f t="shared" si="0"/>
        <v>12304</v>
      </c>
      <c r="AB20" s="3">
        <f t="shared" si="1"/>
        <v>950</v>
      </c>
      <c r="AC20" s="3">
        <f t="shared" si="2"/>
        <v>3094</v>
      </c>
      <c r="AD20" s="3">
        <f t="shared" si="3"/>
        <v>1589</v>
      </c>
      <c r="AE20" s="3">
        <f t="shared" si="4"/>
        <v>39</v>
      </c>
      <c r="AF20" s="3">
        <f t="shared" si="5"/>
        <v>311</v>
      </c>
      <c r="AG20" s="3">
        <f t="shared" si="6"/>
        <v>119</v>
      </c>
      <c r="AH20" s="3">
        <f t="shared" si="7"/>
        <v>4820</v>
      </c>
      <c r="AI20" s="3">
        <f t="shared" si="7"/>
        <v>1382</v>
      </c>
    </row>
    <row r="21" spans="1:35" ht="11.25">
      <c r="A21" s="1" t="s">
        <v>62</v>
      </c>
      <c r="B21" s="1" t="s">
        <v>74</v>
      </c>
      <c r="C21" s="1">
        <v>3306</v>
      </c>
      <c r="D21" s="3" t="s">
        <v>75</v>
      </c>
      <c r="E21" s="3">
        <v>23875</v>
      </c>
      <c r="F21" s="3">
        <v>7244</v>
      </c>
      <c r="G21" s="3">
        <v>38</v>
      </c>
      <c r="H21" s="3">
        <v>56</v>
      </c>
      <c r="I21" s="3">
        <v>10</v>
      </c>
      <c r="J21" s="3">
        <v>137</v>
      </c>
      <c r="K21" s="3">
        <v>18</v>
      </c>
      <c r="L21" s="3">
        <v>1456</v>
      </c>
      <c r="M21" s="3">
        <v>620</v>
      </c>
      <c r="N21" s="3">
        <v>116</v>
      </c>
      <c r="O21" s="3">
        <v>2039</v>
      </c>
      <c r="P21" s="3">
        <v>196</v>
      </c>
      <c r="Q21" s="3">
        <v>0</v>
      </c>
      <c r="R21" s="3">
        <v>328</v>
      </c>
      <c r="S21" s="3">
        <v>93</v>
      </c>
      <c r="T21" s="3">
        <v>1166</v>
      </c>
      <c r="U21" s="3">
        <v>38</v>
      </c>
      <c r="V21" s="3">
        <v>341</v>
      </c>
      <c r="W21" s="3">
        <v>503</v>
      </c>
      <c r="X21" s="3">
        <v>0</v>
      </c>
      <c r="Y21" s="3">
        <v>89</v>
      </c>
      <c r="AA21" s="3">
        <f t="shared" si="0"/>
        <v>7150</v>
      </c>
      <c r="AB21" s="3">
        <f t="shared" si="1"/>
        <v>503</v>
      </c>
      <c r="AC21" s="3">
        <f t="shared" si="2"/>
        <v>1297</v>
      </c>
      <c r="AD21" s="3">
        <f t="shared" si="3"/>
        <v>2469</v>
      </c>
      <c r="AE21" s="3">
        <f t="shared" si="4"/>
        <v>18</v>
      </c>
      <c r="AF21" s="3">
        <f t="shared" si="5"/>
        <v>444</v>
      </c>
      <c r="AG21" s="3">
        <f t="shared" si="6"/>
        <v>343</v>
      </c>
      <c r="AH21" s="3">
        <f t="shared" si="7"/>
        <v>1456</v>
      </c>
      <c r="AI21" s="3">
        <f t="shared" si="7"/>
        <v>620</v>
      </c>
    </row>
    <row r="22" spans="1:35" ht="11.25">
      <c r="A22" s="1" t="s">
        <v>62</v>
      </c>
      <c r="B22" s="1" t="s">
        <v>76</v>
      </c>
      <c r="C22" s="1">
        <v>3307</v>
      </c>
      <c r="D22" s="3" t="s">
        <v>77</v>
      </c>
      <c r="E22" s="3">
        <v>35789</v>
      </c>
      <c r="F22" s="3">
        <v>14280</v>
      </c>
      <c r="G22" s="3">
        <v>23</v>
      </c>
      <c r="H22" s="3">
        <v>321</v>
      </c>
      <c r="I22" s="3">
        <v>0</v>
      </c>
      <c r="J22" s="3">
        <v>0</v>
      </c>
      <c r="K22" s="3">
        <v>116</v>
      </c>
      <c r="L22" s="3">
        <v>7316</v>
      </c>
      <c r="M22" s="3">
        <v>1350</v>
      </c>
      <c r="N22" s="3">
        <v>381</v>
      </c>
      <c r="O22" s="3">
        <v>20</v>
      </c>
      <c r="P22" s="3">
        <v>19</v>
      </c>
      <c r="Q22" s="3">
        <v>0</v>
      </c>
      <c r="R22" s="3">
        <v>10</v>
      </c>
      <c r="S22" s="3">
        <v>3110</v>
      </c>
      <c r="T22" s="3">
        <v>214</v>
      </c>
      <c r="U22" s="3">
        <v>70</v>
      </c>
      <c r="V22" s="3">
        <v>54</v>
      </c>
      <c r="W22" s="3">
        <v>1215</v>
      </c>
      <c r="X22" s="3">
        <v>0</v>
      </c>
      <c r="Y22" s="3">
        <v>61</v>
      </c>
      <c r="AA22" s="3">
        <f t="shared" si="0"/>
        <v>13936</v>
      </c>
      <c r="AB22" s="3">
        <f t="shared" si="1"/>
        <v>1215</v>
      </c>
      <c r="AC22" s="3">
        <f t="shared" si="2"/>
        <v>3394</v>
      </c>
      <c r="AD22" s="3">
        <f t="shared" si="3"/>
        <v>135</v>
      </c>
      <c r="AE22" s="3">
        <f t="shared" si="4"/>
        <v>116</v>
      </c>
      <c r="AF22" s="3">
        <f t="shared" si="5"/>
        <v>391</v>
      </c>
      <c r="AG22" s="3">
        <f t="shared" si="6"/>
        <v>19</v>
      </c>
      <c r="AH22" s="3">
        <f t="shared" si="7"/>
        <v>7316</v>
      </c>
      <c r="AI22" s="3">
        <f t="shared" si="7"/>
        <v>1350</v>
      </c>
    </row>
    <row r="23" spans="1:35" ht="11.25">
      <c r="A23" s="1" t="s">
        <v>62</v>
      </c>
      <c r="B23" s="1" t="s">
        <v>78</v>
      </c>
      <c r="C23" s="1">
        <v>3308</v>
      </c>
      <c r="D23" s="3" t="s">
        <v>79</v>
      </c>
      <c r="E23" s="3">
        <v>48543</v>
      </c>
      <c r="F23" s="3">
        <v>17242</v>
      </c>
      <c r="G23" s="3">
        <v>394</v>
      </c>
      <c r="H23" s="3">
        <v>382</v>
      </c>
      <c r="I23" s="3">
        <v>0</v>
      </c>
      <c r="J23" s="3">
        <v>0</v>
      </c>
      <c r="K23" s="3">
        <v>2471</v>
      </c>
      <c r="L23" s="3">
        <v>5681</v>
      </c>
      <c r="M23" s="3">
        <v>562</v>
      </c>
      <c r="N23" s="3">
        <v>271</v>
      </c>
      <c r="O23" s="3">
        <v>1330</v>
      </c>
      <c r="P23" s="3">
        <v>488</v>
      </c>
      <c r="Q23" s="3">
        <v>455</v>
      </c>
      <c r="R23" s="3">
        <v>589</v>
      </c>
      <c r="S23" s="3">
        <v>1048</v>
      </c>
      <c r="T23" s="3">
        <v>798</v>
      </c>
      <c r="U23" s="3">
        <v>643</v>
      </c>
      <c r="V23" s="3">
        <v>32</v>
      </c>
      <c r="W23" s="3">
        <v>1782</v>
      </c>
      <c r="X23" s="3">
        <v>187</v>
      </c>
      <c r="Y23" s="3">
        <v>129</v>
      </c>
      <c r="AA23" s="3">
        <f t="shared" si="0"/>
        <v>16466</v>
      </c>
      <c r="AB23" s="3">
        <f t="shared" si="1"/>
        <v>1969</v>
      </c>
      <c r="AC23" s="3">
        <f t="shared" si="2"/>
        <v>2489</v>
      </c>
      <c r="AD23" s="3">
        <f t="shared" si="3"/>
        <v>1946</v>
      </c>
      <c r="AE23" s="3">
        <f t="shared" si="4"/>
        <v>2471</v>
      </c>
      <c r="AF23" s="3">
        <f t="shared" si="5"/>
        <v>860</v>
      </c>
      <c r="AG23" s="3">
        <f t="shared" si="6"/>
        <v>488</v>
      </c>
      <c r="AH23" s="3">
        <f t="shared" si="7"/>
        <v>5681</v>
      </c>
      <c r="AI23" s="3">
        <f t="shared" si="7"/>
        <v>562</v>
      </c>
    </row>
    <row r="24" spans="1:35" ht="11.25">
      <c r="A24" s="1" t="s">
        <v>80</v>
      </c>
      <c r="B24" s="1" t="s">
        <v>81</v>
      </c>
      <c r="C24" s="1">
        <v>3401</v>
      </c>
      <c r="D24" s="3" t="s">
        <v>82</v>
      </c>
      <c r="E24" s="3">
        <v>27828</v>
      </c>
      <c r="F24" s="3">
        <v>9620</v>
      </c>
      <c r="G24" s="3">
        <v>78</v>
      </c>
      <c r="H24" s="3">
        <v>82</v>
      </c>
      <c r="I24" s="3">
        <v>0</v>
      </c>
      <c r="J24" s="3">
        <v>0</v>
      </c>
      <c r="K24" s="3">
        <v>67</v>
      </c>
      <c r="L24" s="3">
        <v>4667</v>
      </c>
      <c r="M24" s="3">
        <v>310</v>
      </c>
      <c r="N24" s="3">
        <v>294</v>
      </c>
      <c r="O24" s="3">
        <v>740</v>
      </c>
      <c r="P24" s="3">
        <v>746</v>
      </c>
      <c r="Q24" s="3">
        <v>0</v>
      </c>
      <c r="R24" s="3">
        <v>7</v>
      </c>
      <c r="S24" s="3">
        <v>1168</v>
      </c>
      <c r="T24" s="3">
        <v>419</v>
      </c>
      <c r="U24" s="3">
        <v>21</v>
      </c>
      <c r="V24" s="3">
        <v>19</v>
      </c>
      <c r="W24" s="3">
        <v>566</v>
      </c>
      <c r="X24" s="3">
        <v>0</v>
      </c>
      <c r="Y24" s="3">
        <v>436</v>
      </c>
      <c r="AA24" s="3">
        <f t="shared" si="0"/>
        <v>9460</v>
      </c>
      <c r="AB24" s="3">
        <f t="shared" si="1"/>
        <v>566</v>
      </c>
      <c r="AC24" s="3">
        <f t="shared" si="2"/>
        <v>1608</v>
      </c>
      <c r="AD24" s="3">
        <f t="shared" si="3"/>
        <v>1195</v>
      </c>
      <c r="AE24" s="3">
        <f t="shared" si="4"/>
        <v>67</v>
      </c>
      <c r="AF24" s="3">
        <f t="shared" si="5"/>
        <v>301</v>
      </c>
      <c r="AG24" s="3">
        <f t="shared" si="6"/>
        <v>746</v>
      </c>
      <c r="AH24" s="3">
        <f t="shared" si="7"/>
        <v>4667</v>
      </c>
      <c r="AI24" s="3">
        <f t="shared" si="7"/>
        <v>310</v>
      </c>
    </row>
    <row r="25" spans="1:35" ht="11.25">
      <c r="A25" s="1" t="s">
        <v>83</v>
      </c>
      <c r="B25" s="1" t="s">
        <v>84</v>
      </c>
      <c r="C25" s="1">
        <v>3402</v>
      </c>
      <c r="D25" s="3" t="s">
        <v>85</v>
      </c>
      <c r="E25" s="3">
        <v>44620</v>
      </c>
      <c r="F25" s="3">
        <v>13203</v>
      </c>
      <c r="G25" s="3">
        <v>710</v>
      </c>
      <c r="H25" s="3">
        <v>198</v>
      </c>
      <c r="I25" s="3">
        <v>0</v>
      </c>
      <c r="J25" s="3">
        <v>260</v>
      </c>
      <c r="K25" s="3">
        <v>45</v>
      </c>
      <c r="L25" s="3">
        <v>1801</v>
      </c>
      <c r="M25" s="3">
        <v>135</v>
      </c>
      <c r="N25" s="3">
        <v>635</v>
      </c>
      <c r="O25" s="3">
        <v>1265</v>
      </c>
      <c r="P25" s="3">
        <v>1467</v>
      </c>
      <c r="Q25" s="3">
        <v>0</v>
      </c>
      <c r="R25" s="3">
        <v>361</v>
      </c>
      <c r="S25" s="3">
        <v>4178</v>
      </c>
      <c r="T25" s="3">
        <v>214</v>
      </c>
      <c r="U25" s="3">
        <v>5</v>
      </c>
      <c r="V25" s="3">
        <v>63</v>
      </c>
      <c r="W25" s="3">
        <v>1041</v>
      </c>
      <c r="X25" s="3">
        <v>84</v>
      </c>
      <c r="Y25" s="3">
        <v>741</v>
      </c>
      <c r="AA25" s="3">
        <f t="shared" si="0"/>
        <v>12295</v>
      </c>
      <c r="AB25" s="3">
        <f t="shared" si="1"/>
        <v>1125</v>
      </c>
      <c r="AC25" s="3">
        <f t="shared" si="2"/>
        <v>4397</v>
      </c>
      <c r="AD25" s="3">
        <f t="shared" si="3"/>
        <v>2069</v>
      </c>
      <c r="AE25" s="3">
        <f t="shared" si="4"/>
        <v>45</v>
      </c>
      <c r="AF25" s="3">
        <f t="shared" si="5"/>
        <v>996</v>
      </c>
      <c r="AG25" s="3">
        <f t="shared" si="6"/>
        <v>1727</v>
      </c>
      <c r="AH25" s="3">
        <f t="shared" si="7"/>
        <v>1801</v>
      </c>
      <c r="AI25" s="3">
        <f t="shared" si="7"/>
        <v>135</v>
      </c>
    </row>
    <row r="26" spans="1:35" ht="11.25">
      <c r="A26" s="1" t="s">
        <v>83</v>
      </c>
      <c r="B26" s="1" t="s">
        <v>86</v>
      </c>
      <c r="C26" s="1">
        <v>3403</v>
      </c>
      <c r="D26" s="3" t="s">
        <v>87</v>
      </c>
      <c r="E26" s="3">
        <v>62299</v>
      </c>
      <c r="F26" s="3">
        <v>19815</v>
      </c>
      <c r="G26" s="3">
        <v>496</v>
      </c>
      <c r="H26" s="3">
        <v>600</v>
      </c>
      <c r="I26" s="3">
        <v>6</v>
      </c>
      <c r="J26" s="3">
        <v>850</v>
      </c>
      <c r="K26" s="3">
        <v>552</v>
      </c>
      <c r="L26" s="3">
        <v>2675</v>
      </c>
      <c r="M26" s="3">
        <v>2155</v>
      </c>
      <c r="N26" s="3">
        <v>1015</v>
      </c>
      <c r="O26" s="3">
        <v>700</v>
      </c>
      <c r="P26" s="3">
        <v>1033</v>
      </c>
      <c r="Q26" s="3">
        <v>418</v>
      </c>
      <c r="R26" s="3">
        <v>4353</v>
      </c>
      <c r="S26" s="3">
        <v>1884</v>
      </c>
      <c r="T26" s="3">
        <v>667</v>
      </c>
      <c r="U26" s="3">
        <v>518</v>
      </c>
      <c r="V26" s="3">
        <v>63</v>
      </c>
      <c r="W26" s="3">
        <v>1346</v>
      </c>
      <c r="X26" s="3">
        <v>274</v>
      </c>
      <c r="Y26" s="3">
        <v>210</v>
      </c>
      <c r="AA26" s="3">
        <f t="shared" si="0"/>
        <v>18719</v>
      </c>
      <c r="AB26" s="3">
        <f t="shared" si="1"/>
        <v>1620</v>
      </c>
      <c r="AC26" s="3">
        <f t="shared" si="2"/>
        <v>3069</v>
      </c>
      <c r="AD26" s="3">
        <f t="shared" si="3"/>
        <v>1391</v>
      </c>
      <c r="AE26" s="3">
        <f t="shared" si="4"/>
        <v>552</v>
      </c>
      <c r="AF26" s="3">
        <f t="shared" si="5"/>
        <v>5368</v>
      </c>
      <c r="AG26" s="3">
        <f t="shared" si="6"/>
        <v>1889</v>
      </c>
      <c r="AH26" s="3">
        <f t="shared" si="7"/>
        <v>2675</v>
      </c>
      <c r="AI26" s="3">
        <f t="shared" si="7"/>
        <v>2155</v>
      </c>
    </row>
    <row r="27" spans="1:35" ht="11.25">
      <c r="A27" s="1" t="s">
        <v>80</v>
      </c>
      <c r="B27" s="1" t="s">
        <v>88</v>
      </c>
      <c r="C27" s="1">
        <v>3404</v>
      </c>
      <c r="D27" s="3" t="s">
        <v>89</v>
      </c>
      <c r="E27" s="3">
        <v>41552</v>
      </c>
      <c r="F27" s="3">
        <v>13211</v>
      </c>
      <c r="G27" s="3">
        <v>387</v>
      </c>
      <c r="H27" s="3">
        <v>242</v>
      </c>
      <c r="I27" s="3">
        <v>17</v>
      </c>
      <c r="J27" s="3">
        <v>3</v>
      </c>
      <c r="K27" s="3">
        <v>1318</v>
      </c>
      <c r="L27" s="3">
        <v>1747</v>
      </c>
      <c r="M27" s="3">
        <v>257</v>
      </c>
      <c r="N27" s="3">
        <v>630</v>
      </c>
      <c r="O27" s="3">
        <v>2571</v>
      </c>
      <c r="P27" s="3">
        <v>27</v>
      </c>
      <c r="Q27" s="3">
        <v>508</v>
      </c>
      <c r="R27" s="3">
        <v>77</v>
      </c>
      <c r="S27" s="3">
        <v>832</v>
      </c>
      <c r="T27" s="3">
        <v>1012</v>
      </c>
      <c r="U27" s="3">
        <v>1057</v>
      </c>
      <c r="V27" s="3">
        <v>23</v>
      </c>
      <c r="W27" s="3">
        <v>2079</v>
      </c>
      <c r="X27" s="3">
        <v>0</v>
      </c>
      <c r="Y27" s="3">
        <v>424</v>
      </c>
      <c r="AA27" s="3">
        <f t="shared" si="0"/>
        <v>12582</v>
      </c>
      <c r="AB27" s="3">
        <f t="shared" si="1"/>
        <v>2079</v>
      </c>
      <c r="AC27" s="3">
        <f t="shared" si="2"/>
        <v>2901</v>
      </c>
      <c r="AD27" s="3">
        <f t="shared" si="3"/>
        <v>3526</v>
      </c>
      <c r="AE27" s="3">
        <f t="shared" si="4"/>
        <v>1318</v>
      </c>
      <c r="AF27" s="3">
        <f t="shared" si="5"/>
        <v>707</v>
      </c>
      <c r="AG27" s="3">
        <f t="shared" si="6"/>
        <v>47</v>
      </c>
      <c r="AH27" s="3">
        <f t="shared" si="7"/>
        <v>1747</v>
      </c>
      <c r="AI27" s="3">
        <f t="shared" si="7"/>
        <v>257</v>
      </c>
    </row>
    <row r="28" spans="1:35" ht="11.25">
      <c r="A28" s="1" t="s">
        <v>80</v>
      </c>
      <c r="B28" s="1" t="s">
        <v>90</v>
      </c>
      <c r="C28" s="1">
        <v>3405</v>
      </c>
      <c r="D28" s="3" t="s">
        <v>91</v>
      </c>
      <c r="E28" s="3">
        <v>109541</v>
      </c>
      <c r="F28" s="3">
        <v>47802</v>
      </c>
      <c r="G28" s="3">
        <v>806</v>
      </c>
      <c r="H28" s="3">
        <v>1511</v>
      </c>
      <c r="I28" s="3">
        <v>0</v>
      </c>
      <c r="J28" s="3">
        <v>0</v>
      </c>
      <c r="K28" s="3">
        <v>354</v>
      </c>
      <c r="L28" s="3">
        <v>34026</v>
      </c>
      <c r="M28" s="3">
        <v>378</v>
      </c>
      <c r="N28" s="3">
        <v>308</v>
      </c>
      <c r="O28" s="3">
        <v>275</v>
      </c>
      <c r="P28" s="3">
        <v>1839</v>
      </c>
      <c r="Q28" s="3">
        <v>1168</v>
      </c>
      <c r="R28" s="3">
        <v>397</v>
      </c>
      <c r="S28" s="3">
        <v>799</v>
      </c>
      <c r="T28" s="3">
        <v>10</v>
      </c>
      <c r="U28" s="3">
        <v>663</v>
      </c>
      <c r="V28" s="3">
        <v>428</v>
      </c>
      <c r="W28" s="3">
        <v>3881</v>
      </c>
      <c r="X28" s="3">
        <v>0</v>
      </c>
      <c r="Y28" s="3">
        <v>959</v>
      </c>
      <c r="AA28" s="3">
        <f t="shared" si="0"/>
        <v>45485</v>
      </c>
      <c r="AB28" s="3">
        <f t="shared" si="1"/>
        <v>3881</v>
      </c>
      <c r="AC28" s="3">
        <f t="shared" si="2"/>
        <v>1472</v>
      </c>
      <c r="AD28" s="3">
        <f t="shared" si="3"/>
        <v>2830</v>
      </c>
      <c r="AE28" s="3">
        <f t="shared" si="4"/>
        <v>354</v>
      </c>
      <c r="AF28" s="3">
        <f t="shared" si="5"/>
        <v>705</v>
      </c>
      <c r="AG28" s="3">
        <f t="shared" si="6"/>
        <v>1839</v>
      </c>
      <c r="AH28" s="3">
        <f t="shared" si="7"/>
        <v>34026</v>
      </c>
      <c r="AI28" s="3">
        <f t="shared" si="7"/>
        <v>378</v>
      </c>
    </row>
    <row r="29" spans="1:35" ht="11.25">
      <c r="A29" s="1" t="s">
        <v>80</v>
      </c>
      <c r="B29" s="1" t="s">
        <v>92</v>
      </c>
      <c r="C29" s="1">
        <v>3406</v>
      </c>
      <c r="D29" s="3" t="s">
        <v>93</v>
      </c>
      <c r="E29" s="3">
        <v>25010</v>
      </c>
      <c r="F29" s="3">
        <v>6486</v>
      </c>
      <c r="G29" s="3">
        <v>366</v>
      </c>
      <c r="H29" s="3">
        <v>67</v>
      </c>
      <c r="I29" s="3">
        <v>0</v>
      </c>
      <c r="J29" s="3">
        <v>0</v>
      </c>
      <c r="K29" s="3">
        <v>74</v>
      </c>
      <c r="L29" s="3">
        <v>1230</v>
      </c>
      <c r="M29" s="3">
        <v>460</v>
      </c>
      <c r="N29" s="3">
        <v>2490</v>
      </c>
      <c r="O29" s="3">
        <v>661</v>
      </c>
      <c r="P29" s="3">
        <v>38</v>
      </c>
      <c r="Q29" s="3">
        <v>1</v>
      </c>
      <c r="R29" s="3">
        <v>0</v>
      </c>
      <c r="S29" s="3">
        <v>0</v>
      </c>
      <c r="T29" s="3">
        <v>389</v>
      </c>
      <c r="U29" s="3">
        <v>20</v>
      </c>
      <c r="V29" s="3">
        <v>0</v>
      </c>
      <c r="W29" s="3">
        <v>447</v>
      </c>
      <c r="X29" s="3">
        <v>0</v>
      </c>
      <c r="Y29" s="3">
        <v>243</v>
      </c>
      <c r="AA29" s="3">
        <f t="shared" si="0"/>
        <v>6053</v>
      </c>
      <c r="AB29" s="3">
        <f t="shared" si="1"/>
        <v>447</v>
      </c>
      <c r="AC29" s="3">
        <f t="shared" si="2"/>
        <v>409</v>
      </c>
      <c r="AD29" s="3">
        <f t="shared" si="3"/>
        <v>905</v>
      </c>
      <c r="AE29" s="3">
        <f t="shared" si="4"/>
        <v>74</v>
      </c>
      <c r="AF29" s="3">
        <f t="shared" si="5"/>
        <v>2490</v>
      </c>
      <c r="AG29" s="3">
        <f t="shared" si="6"/>
        <v>38</v>
      </c>
      <c r="AH29" s="3">
        <f t="shared" si="7"/>
        <v>1230</v>
      </c>
      <c r="AI29" s="3">
        <f t="shared" si="7"/>
        <v>460</v>
      </c>
    </row>
    <row r="30" spans="1:35" ht="11.25">
      <c r="A30" s="1" t="s">
        <v>80</v>
      </c>
      <c r="B30" s="1" t="s">
        <v>94</v>
      </c>
      <c r="C30" s="1">
        <v>3407</v>
      </c>
      <c r="D30" s="3" t="s">
        <v>95</v>
      </c>
      <c r="E30" s="3">
        <v>27852</v>
      </c>
      <c r="F30" s="3">
        <v>11424</v>
      </c>
      <c r="G30" s="3">
        <v>1785</v>
      </c>
      <c r="H30" s="3">
        <v>154</v>
      </c>
      <c r="I30" s="3">
        <v>0</v>
      </c>
      <c r="J30" s="3">
        <v>0</v>
      </c>
      <c r="K30" s="3">
        <v>1328</v>
      </c>
      <c r="L30" s="3">
        <v>1231</v>
      </c>
      <c r="M30" s="3">
        <v>1726</v>
      </c>
      <c r="N30" s="3">
        <v>3409</v>
      </c>
      <c r="O30" s="3">
        <v>117</v>
      </c>
      <c r="P30" s="3">
        <v>477</v>
      </c>
      <c r="Q30" s="3">
        <v>0</v>
      </c>
      <c r="R30" s="3">
        <v>529</v>
      </c>
      <c r="S30" s="3">
        <v>24</v>
      </c>
      <c r="T30" s="3">
        <v>0</v>
      </c>
      <c r="U30" s="3">
        <v>19</v>
      </c>
      <c r="V30" s="3">
        <v>0</v>
      </c>
      <c r="W30" s="3">
        <v>445</v>
      </c>
      <c r="X30" s="3">
        <v>92</v>
      </c>
      <c r="Y30" s="3">
        <v>88</v>
      </c>
      <c r="AA30" s="3">
        <f t="shared" si="0"/>
        <v>9485</v>
      </c>
      <c r="AB30" s="3">
        <f t="shared" si="1"/>
        <v>537</v>
      </c>
      <c r="AC30" s="3">
        <f t="shared" si="2"/>
        <v>43</v>
      </c>
      <c r="AD30" s="3">
        <f t="shared" si="3"/>
        <v>205</v>
      </c>
      <c r="AE30" s="3">
        <f t="shared" si="4"/>
        <v>1328</v>
      </c>
      <c r="AF30" s="3">
        <f t="shared" si="5"/>
        <v>3938</v>
      </c>
      <c r="AG30" s="3">
        <f t="shared" si="6"/>
        <v>477</v>
      </c>
      <c r="AH30" s="3">
        <f t="shared" si="7"/>
        <v>1231</v>
      </c>
      <c r="AI30" s="3">
        <f t="shared" si="7"/>
        <v>1726</v>
      </c>
    </row>
    <row r="31" spans="1:35" ht="11.25">
      <c r="A31" s="1" t="s">
        <v>80</v>
      </c>
      <c r="B31" s="1" t="s">
        <v>96</v>
      </c>
      <c r="C31" s="1">
        <v>3408</v>
      </c>
      <c r="D31" s="3" t="s">
        <v>97</v>
      </c>
      <c r="E31" s="3">
        <v>20137</v>
      </c>
      <c r="F31" s="3">
        <v>9082</v>
      </c>
      <c r="G31" s="3">
        <v>112</v>
      </c>
      <c r="H31" s="3">
        <v>45</v>
      </c>
      <c r="I31" s="3">
        <v>2655</v>
      </c>
      <c r="J31" s="3">
        <v>1081</v>
      </c>
      <c r="K31" s="3">
        <v>15</v>
      </c>
      <c r="L31" s="3">
        <v>3112</v>
      </c>
      <c r="M31" s="3">
        <v>5</v>
      </c>
      <c r="N31" s="3">
        <v>460</v>
      </c>
      <c r="O31" s="3">
        <v>307</v>
      </c>
      <c r="P31" s="3">
        <v>349</v>
      </c>
      <c r="Q31" s="3">
        <v>0</v>
      </c>
      <c r="R31" s="3">
        <v>0</v>
      </c>
      <c r="S31" s="3">
        <v>0</v>
      </c>
      <c r="T31" s="3">
        <v>122</v>
      </c>
      <c r="U31" s="3">
        <v>93</v>
      </c>
      <c r="V31" s="3">
        <v>0</v>
      </c>
      <c r="W31" s="3">
        <v>531</v>
      </c>
      <c r="X31" s="3">
        <v>0</v>
      </c>
      <c r="Y31" s="3">
        <v>195</v>
      </c>
      <c r="AA31" s="3">
        <f t="shared" si="0"/>
        <v>8925</v>
      </c>
      <c r="AB31" s="3">
        <f t="shared" si="1"/>
        <v>531</v>
      </c>
      <c r="AC31" s="3">
        <f t="shared" si="2"/>
        <v>215</v>
      </c>
      <c r="AD31" s="3">
        <f t="shared" si="3"/>
        <v>502</v>
      </c>
      <c r="AE31" s="3">
        <f t="shared" si="4"/>
        <v>15</v>
      </c>
      <c r="AF31" s="3">
        <f t="shared" si="5"/>
        <v>460</v>
      </c>
      <c r="AG31" s="3">
        <f t="shared" si="6"/>
        <v>4085</v>
      </c>
      <c r="AH31" s="3">
        <f t="shared" si="7"/>
        <v>3112</v>
      </c>
      <c r="AI31" s="3">
        <f t="shared" si="7"/>
        <v>5</v>
      </c>
    </row>
    <row r="32" spans="1:35" ht="11.25">
      <c r="A32" s="1" t="s">
        <v>83</v>
      </c>
      <c r="B32" s="1" t="s">
        <v>98</v>
      </c>
      <c r="C32" s="1">
        <v>3409</v>
      </c>
      <c r="D32" s="3" t="s">
        <v>99</v>
      </c>
      <c r="E32" s="3">
        <v>51266</v>
      </c>
      <c r="F32" s="3">
        <v>30665</v>
      </c>
      <c r="G32" s="3">
        <v>16106</v>
      </c>
      <c r="H32" s="3">
        <v>1015</v>
      </c>
      <c r="I32" s="3">
        <v>2</v>
      </c>
      <c r="J32" s="3">
        <v>587</v>
      </c>
      <c r="K32" s="3">
        <v>1965</v>
      </c>
      <c r="L32" s="3">
        <v>2802</v>
      </c>
      <c r="M32" s="3">
        <v>209</v>
      </c>
      <c r="N32" s="3">
        <v>71</v>
      </c>
      <c r="O32" s="3">
        <v>96</v>
      </c>
      <c r="P32" s="3">
        <v>0</v>
      </c>
      <c r="Q32" s="3">
        <v>0</v>
      </c>
      <c r="R32" s="3">
        <v>3235</v>
      </c>
      <c r="S32" s="3">
        <v>2543</v>
      </c>
      <c r="T32" s="3">
        <v>251</v>
      </c>
      <c r="U32" s="3">
        <v>334</v>
      </c>
      <c r="V32" s="3">
        <v>26</v>
      </c>
      <c r="W32" s="3">
        <v>420</v>
      </c>
      <c r="X32" s="3">
        <v>0</v>
      </c>
      <c r="Y32" s="3">
        <v>1003</v>
      </c>
      <c r="AA32" s="3">
        <f t="shared" si="0"/>
        <v>13544</v>
      </c>
      <c r="AB32" s="3">
        <f t="shared" si="1"/>
        <v>420</v>
      </c>
      <c r="AC32" s="3">
        <f t="shared" si="2"/>
        <v>3128</v>
      </c>
      <c r="AD32" s="3">
        <f t="shared" si="3"/>
        <v>1125</v>
      </c>
      <c r="AE32" s="3">
        <f t="shared" si="4"/>
        <v>1965</v>
      </c>
      <c r="AF32" s="3">
        <f t="shared" si="5"/>
        <v>3306</v>
      </c>
      <c r="AG32" s="3">
        <f t="shared" si="6"/>
        <v>589</v>
      </c>
      <c r="AH32" s="3">
        <f t="shared" si="7"/>
        <v>2802</v>
      </c>
      <c r="AI32" s="3">
        <f t="shared" si="7"/>
        <v>209</v>
      </c>
    </row>
    <row r="33" spans="1:35" ht="11.25">
      <c r="A33" s="1" t="s">
        <v>80</v>
      </c>
      <c r="B33" s="1" t="s">
        <v>100</v>
      </c>
      <c r="C33" s="1">
        <v>3410</v>
      </c>
      <c r="D33" s="3" t="s">
        <v>101</v>
      </c>
      <c r="E33" s="3">
        <v>25678</v>
      </c>
      <c r="F33" s="3">
        <v>7132</v>
      </c>
      <c r="G33" s="3">
        <v>2614</v>
      </c>
      <c r="H33" s="3">
        <v>35</v>
      </c>
      <c r="I33" s="3">
        <v>0</v>
      </c>
      <c r="J33" s="3">
        <v>0</v>
      </c>
      <c r="K33" s="3">
        <v>23</v>
      </c>
      <c r="L33" s="3">
        <v>409</v>
      </c>
      <c r="M33" s="3">
        <v>71</v>
      </c>
      <c r="N33" s="3">
        <v>90</v>
      </c>
      <c r="O33" s="3">
        <v>643</v>
      </c>
      <c r="P33" s="3">
        <v>799</v>
      </c>
      <c r="Q33" s="3">
        <v>0</v>
      </c>
      <c r="R33" s="3">
        <v>0</v>
      </c>
      <c r="S33" s="3">
        <v>511</v>
      </c>
      <c r="T33" s="3">
        <v>242</v>
      </c>
      <c r="U33" s="3">
        <v>699</v>
      </c>
      <c r="V33" s="3">
        <v>0</v>
      </c>
      <c r="W33" s="3">
        <v>548</v>
      </c>
      <c r="X33" s="3">
        <v>118</v>
      </c>
      <c r="Y33" s="3">
        <v>330</v>
      </c>
      <c r="AA33" s="3">
        <f t="shared" si="0"/>
        <v>4483</v>
      </c>
      <c r="AB33" s="3">
        <f t="shared" si="1"/>
        <v>666</v>
      </c>
      <c r="AC33" s="3">
        <f t="shared" si="2"/>
        <v>1452</v>
      </c>
      <c r="AD33" s="3">
        <f t="shared" si="3"/>
        <v>973</v>
      </c>
      <c r="AE33" s="3">
        <f t="shared" si="4"/>
        <v>23</v>
      </c>
      <c r="AF33" s="3">
        <f t="shared" si="5"/>
        <v>90</v>
      </c>
      <c r="AG33" s="3">
        <f t="shared" si="6"/>
        <v>799</v>
      </c>
      <c r="AH33" s="3">
        <f t="shared" si="7"/>
        <v>409</v>
      </c>
      <c r="AI33" s="3">
        <f t="shared" si="7"/>
        <v>71</v>
      </c>
    </row>
    <row r="34" spans="1:35" ht="11.25">
      <c r="A34" s="1" t="s">
        <v>102</v>
      </c>
      <c r="B34" s="1" t="s">
        <v>103</v>
      </c>
      <c r="C34" s="1">
        <v>3501</v>
      </c>
      <c r="D34" s="3" t="s">
        <v>104</v>
      </c>
      <c r="E34" s="3">
        <v>51506</v>
      </c>
      <c r="F34" s="3">
        <v>25802</v>
      </c>
      <c r="G34" s="3">
        <v>6840</v>
      </c>
      <c r="H34" s="3">
        <v>132</v>
      </c>
      <c r="I34" s="3">
        <v>2</v>
      </c>
      <c r="J34" s="3">
        <v>0</v>
      </c>
      <c r="K34" s="3">
        <v>84</v>
      </c>
      <c r="L34" s="3">
        <v>4702</v>
      </c>
      <c r="M34" s="3">
        <v>1866</v>
      </c>
      <c r="N34" s="3">
        <v>277</v>
      </c>
      <c r="O34" s="3">
        <v>1948</v>
      </c>
      <c r="P34" s="3">
        <v>131</v>
      </c>
      <c r="Q34" s="3">
        <v>0</v>
      </c>
      <c r="R34" s="3">
        <v>6333</v>
      </c>
      <c r="S34" s="3">
        <v>776</v>
      </c>
      <c r="T34" s="3">
        <v>1304</v>
      </c>
      <c r="U34" s="3">
        <v>97</v>
      </c>
      <c r="V34" s="3">
        <v>17</v>
      </c>
      <c r="W34" s="3">
        <v>1015</v>
      </c>
      <c r="X34" s="3">
        <v>0</v>
      </c>
      <c r="Y34" s="3">
        <v>278</v>
      </c>
      <c r="AA34" s="3">
        <f t="shared" si="0"/>
        <v>18830</v>
      </c>
      <c r="AB34" s="3">
        <f t="shared" si="1"/>
        <v>1015</v>
      </c>
      <c r="AC34" s="3">
        <f t="shared" si="2"/>
        <v>2177</v>
      </c>
      <c r="AD34" s="3">
        <f t="shared" si="3"/>
        <v>2243</v>
      </c>
      <c r="AE34" s="3">
        <f t="shared" si="4"/>
        <v>84</v>
      </c>
      <c r="AF34" s="3">
        <f t="shared" si="5"/>
        <v>6610</v>
      </c>
      <c r="AG34" s="3">
        <f t="shared" si="6"/>
        <v>133</v>
      </c>
      <c r="AH34" s="3">
        <f t="shared" si="7"/>
        <v>4702</v>
      </c>
      <c r="AI34" s="3">
        <f t="shared" si="7"/>
        <v>1866</v>
      </c>
    </row>
    <row r="35" spans="1:35" ht="11.25">
      <c r="A35" s="1" t="s">
        <v>105</v>
      </c>
      <c r="B35" s="1" t="s">
        <v>106</v>
      </c>
      <c r="C35" s="1">
        <v>3502</v>
      </c>
      <c r="D35" s="3" t="s">
        <v>107</v>
      </c>
      <c r="E35" s="3">
        <v>70456</v>
      </c>
      <c r="F35" s="3">
        <v>34562</v>
      </c>
      <c r="G35" s="3">
        <v>143</v>
      </c>
      <c r="H35" s="3">
        <v>770</v>
      </c>
      <c r="I35" s="3">
        <v>156</v>
      </c>
      <c r="J35" s="3">
        <v>1123</v>
      </c>
      <c r="K35" s="3">
        <v>450</v>
      </c>
      <c r="L35" s="3">
        <v>7727</v>
      </c>
      <c r="M35" s="3">
        <v>1852</v>
      </c>
      <c r="N35" s="3">
        <v>411</v>
      </c>
      <c r="O35" s="3">
        <v>592</v>
      </c>
      <c r="P35" s="3">
        <v>4866</v>
      </c>
      <c r="Q35" s="3">
        <v>984</v>
      </c>
      <c r="R35" s="3">
        <v>1701</v>
      </c>
      <c r="S35" s="3">
        <v>10016</v>
      </c>
      <c r="T35" s="3">
        <v>344</v>
      </c>
      <c r="U35" s="3">
        <v>135</v>
      </c>
      <c r="V35" s="3">
        <v>527</v>
      </c>
      <c r="W35" s="3">
        <v>2032</v>
      </c>
      <c r="X35" s="3">
        <v>97</v>
      </c>
      <c r="Y35" s="3">
        <v>636</v>
      </c>
      <c r="AA35" s="3">
        <f t="shared" si="0"/>
        <v>33649</v>
      </c>
      <c r="AB35" s="3">
        <f t="shared" si="1"/>
        <v>2129</v>
      </c>
      <c r="AC35" s="3">
        <f t="shared" si="2"/>
        <v>10495</v>
      </c>
      <c r="AD35" s="3">
        <f t="shared" si="3"/>
        <v>2739</v>
      </c>
      <c r="AE35" s="3">
        <f t="shared" si="4"/>
        <v>450</v>
      </c>
      <c r="AF35" s="3">
        <f t="shared" si="5"/>
        <v>2112</v>
      </c>
      <c r="AG35" s="3">
        <f t="shared" si="6"/>
        <v>6145</v>
      </c>
      <c r="AH35" s="3">
        <f t="shared" si="7"/>
        <v>7727</v>
      </c>
      <c r="AI35" s="3">
        <f t="shared" si="7"/>
        <v>1852</v>
      </c>
    </row>
    <row r="36" spans="1:35" ht="11.25">
      <c r="A36" s="1" t="s">
        <v>105</v>
      </c>
      <c r="B36" s="1" t="s">
        <v>108</v>
      </c>
      <c r="C36" s="1">
        <v>3503</v>
      </c>
      <c r="D36" s="3" t="s">
        <v>109</v>
      </c>
      <c r="E36" s="3">
        <v>57986</v>
      </c>
      <c r="F36" s="3">
        <v>25490</v>
      </c>
      <c r="G36" s="3">
        <v>6231</v>
      </c>
      <c r="H36" s="3">
        <v>3852</v>
      </c>
      <c r="I36" s="3">
        <v>7607</v>
      </c>
      <c r="J36" s="3">
        <v>271</v>
      </c>
      <c r="K36" s="3">
        <v>32</v>
      </c>
      <c r="L36" s="3">
        <v>531</v>
      </c>
      <c r="M36" s="3">
        <v>402</v>
      </c>
      <c r="N36" s="3">
        <v>365</v>
      </c>
      <c r="O36" s="3">
        <v>131</v>
      </c>
      <c r="P36" s="3">
        <v>2504</v>
      </c>
      <c r="Q36" s="3">
        <v>82</v>
      </c>
      <c r="R36" s="3">
        <v>1338</v>
      </c>
      <c r="S36" s="3">
        <v>778</v>
      </c>
      <c r="T36" s="3">
        <v>134</v>
      </c>
      <c r="U36" s="3">
        <v>115</v>
      </c>
      <c r="V36" s="3">
        <v>18</v>
      </c>
      <c r="W36" s="3">
        <v>876</v>
      </c>
      <c r="X36" s="3">
        <v>62</v>
      </c>
      <c r="Y36" s="3">
        <v>161</v>
      </c>
      <c r="AA36" s="3">
        <f t="shared" si="0"/>
        <v>15407</v>
      </c>
      <c r="AB36" s="3">
        <f t="shared" si="1"/>
        <v>938</v>
      </c>
      <c r="AC36" s="3">
        <f t="shared" si="2"/>
        <v>1027</v>
      </c>
      <c r="AD36" s="3">
        <f t="shared" si="3"/>
        <v>392</v>
      </c>
      <c r="AE36" s="3">
        <f t="shared" si="4"/>
        <v>32</v>
      </c>
      <c r="AF36" s="3">
        <f t="shared" si="5"/>
        <v>1703</v>
      </c>
      <c r="AG36" s="3">
        <f t="shared" si="6"/>
        <v>10382</v>
      </c>
      <c r="AH36" s="3">
        <f t="shared" si="7"/>
        <v>531</v>
      </c>
      <c r="AI36" s="3">
        <f t="shared" si="7"/>
        <v>402</v>
      </c>
    </row>
    <row r="37" spans="1:35" ht="11.25">
      <c r="A37" s="1" t="s">
        <v>102</v>
      </c>
      <c r="B37" s="1" t="s">
        <v>110</v>
      </c>
      <c r="C37" s="1">
        <v>3504</v>
      </c>
      <c r="D37" s="3" t="s">
        <v>111</v>
      </c>
      <c r="E37" s="3">
        <v>51792</v>
      </c>
      <c r="F37" s="3">
        <v>31343</v>
      </c>
      <c r="G37" s="3">
        <v>63</v>
      </c>
      <c r="H37" s="3">
        <v>93</v>
      </c>
      <c r="I37" s="3">
        <v>22</v>
      </c>
      <c r="J37" s="3">
        <v>20</v>
      </c>
      <c r="K37" s="3">
        <v>55</v>
      </c>
      <c r="L37" s="3">
        <v>6475</v>
      </c>
      <c r="M37" s="3">
        <v>2169</v>
      </c>
      <c r="N37" s="3">
        <v>51</v>
      </c>
      <c r="O37" s="3">
        <v>158</v>
      </c>
      <c r="P37" s="3">
        <v>123</v>
      </c>
      <c r="Q37" s="3">
        <v>121</v>
      </c>
      <c r="R37" s="3">
        <v>15971</v>
      </c>
      <c r="S37" s="3">
        <v>3129</v>
      </c>
      <c r="T37" s="3">
        <v>310</v>
      </c>
      <c r="U37" s="3">
        <v>42</v>
      </c>
      <c r="V37" s="3">
        <v>13</v>
      </c>
      <c r="W37" s="3">
        <v>499</v>
      </c>
      <c r="X37" s="3">
        <v>0</v>
      </c>
      <c r="Y37" s="3">
        <v>2029</v>
      </c>
      <c r="AA37" s="3">
        <f t="shared" si="0"/>
        <v>31187</v>
      </c>
      <c r="AB37" s="3">
        <f t="shared" si="1"/>
        <v>499</v>
      </c>
      <c r="AC37" s="3">
        <f t="shared" si="2"/>
        <v>3481</v>
      </c>
      <c r="AD37" s="3">
        <f t="shared" si="3"/>
        <v>2321</v>
      </c>
      <c r="AE37" s="3">
        <f t="shared" si="4"/>
        <v>55</v>
      </c>
      <c r="AF37" s="3">
        <f t="shared" si="5"/>
        <v>16022</v>
      </c>
      <c r="AG37" s="3">
        <f t="shared" si="6"/>
        <v>165</v>
      </c>
      <c r="AH37" s="3">
        <f t="shared" si="7"/>
        <v>6475</v>
      </c>
      <c r="AI37" s="3">
        <f t="shared" si="7"/>
        <v>2169</v>
      </c>
    </row>
    <row r="38" spans="1:35" ht="11.25">
      <c r="A38" s="1" t="s">
        <v>102</v>
      </c>
      <c r="B38" s="1" t="s">
        <v>112</v>
      </c>
      <c r="C38" s="1">
        <v>3505</v>
      </c>
      <c r="D38" s="3" t="s">
        <v>113</v>
      </c>
      <c r="E38" s="3">
        <v>82714</v>
      </c>
      <c r="F38" s="3">
        <v>36165</v>
      </c>
      <c r="G38" s="3">
        <v>175</v>
      </c>
      <c r="H38" s="3">
        <v>1855</v>
      </c>
      <c r="I38" s="3">
        <v>6</v>
      </c>
      <c r="J38" s="3">
        <v>0</v>
      </c>
      <c r="K38" s="3">
        <v>1609</v>
      </c>
      <c r="L38" s="3">
        <v>9840</v>
      </c>
      <c r="M38" s="3">
        <v>2331</v>
      </c>
      <c r="N38" s="3">
        <v>528</v>
      </c>
      <c r="O38" s="3">
        <v>1467</v>
      </c>
      <c r="P38" s="3">
        <v>1175</v>
      </c>
      <c r="Q38" s="3">
        <v>0</v>
      </c>
      <c r="R38" s="3">
        <v>1901</v>
      </c>
      <c r="S38" s="3">
        <v>8860</v>
      </c>
      <c r="T38" s="3">
        <v>1088</v>
      </c>
      <c r="U38" s="3">
        <v>507</v>
      </c>
      <c r="V38" s="3">
        <v>439</v>
      </c>
      <c r="W38" s="3">
        <v>2424</v>
      </c>
      <c r="X38" s="3">
        <v>34</v>
      </c>
      <c r="Y38" s="3">
        <v>1926</v>
      </c>
      <c r="AA38" s="3">
        <f t="shared" si="0"/>
        <v>34135</v>
      </c>
      <c r="AB38" s="3">
        <f t="shared" si="1"/>
        <v>2458</v>
      </c>
      <c r="AC38" s="3">
        <f t="shared" si="2"/>
        <v>10455</v>
      </c>
      <c r="AD38" s="3">
        <f t="shared" si="3"/>
        <v>3832</v>
      </c>
      <c r="AE38" s="3">
        <f t="shared" si="4"/>
        <v>1609</v>
      </c>
      <c r="AF38" s="3">
        <f t="shared" si="5"/>
        <v>2429</v>
      </c>
      <c r="AG38" s="3">
        <f t="shared" si="6"/>
        <v>1181</v>
      </c>
      <c r="AH38" s="3">
        <f t="shared" si="7"/>
        <v>9840</v>
      </c>
      <c r="AI38" s="3">
        <f t="shared" si="7"/>
        <v>2331</v>
      </c>
    </row>
    <row r="39" spans="1:35" ht="11.25">
      <c r="A39" s="1" t="s">
        <v>105</v>
      </c>
      <c r="B39" s="1" t="s">
        <v>114</v>
      </c>
      <c r="C39" s="1">
        <v>3506</v>
      </c>
      <c r="D39" s="3" t="s">
        <v>115</v>
      </c>
      <c r="E39" s="3">
        <v>53587</v>
      </c>
      <c r="F39" s="3">
        <v>19425</v>
      </c>
      <c r="G39" s="3">
        <v>41</v>
      </c>
      <c r="H39" s="3">
        <v>168</v>
      </c>
      <c r="I39" s="3">
        <v>0</v>
      </c>
      <c r="J39" s="3">
        <v>27</v>
      </c>
      <c r="K39" s="3">
        <v>4117</v>
      </c>
      <c r="L39" s="3">
        <v>2310</v>
      </c>
      <c r="M39" s="3">
        <v>153</v>
      </c>
      <c r="N39" s="3">
        <v>952</v>
      </c>
      <c r="O39" s="3">
        <v>218</v>
      </c>
      <c r="P39" s="3">
        <v>1646</v>
      </c>
      <c r="Q39" s="3">
        <v>3456</v>
      </c>
      <c r="R39" s="3">
        <v>363</v>
      </c>
      <c r="S39" s="3">
        <v>556</v>
      </c>
      <c r="T39" s="3">
        <v>816</v>
      </c>
      <c r="U39" s="3">
        <v>634</v>
      </c>
      <c r="V39" s="3">
        <v>32</v>
      </c>
      <c r="W39" s="3">
        <v>3116</v>
      </c>
      <c r="X39" s="3">
        <v>402</v>
      </c>
      <c r="Y39" s="3">
        <v>418</v>
      </c>
      <c r="AA39" s="3">
        <f t="shared" si="0"/>
        <v>19216</v>
      </c>
      <c r="AB39" s="3">
        <f t="shared" si="1"/>
        <v>3518</v>
      </c>
      <c r="AC39" s="3">
        <f t="shared" si="2"/>
        <v>2006</v>
      </c>
      <c r="AD39" s="3">
        <f t="shared" si="3"/>
        <v>4124</v>
      </c>
      <c r="AE39" s="3">
        <f t="shared" si="4"/>
        <v>4117</v>
      </c>
      <c r="AF39" s="3">
        <f t="shared" si="5"/>
        <v>1315</v>
      </c>
      <c r="AG39" s="3">
        <f t="shared" si="6"/>
        <v>1673</v>
      </c>
      <c r="AH39" s="3">
        <f t="shared" si="7"/>
        <v>2310</v>
      </c>
      <c r="AI39" s="3">
        <f t="shared" si="7"/>
        <v>153</v>
      </c>
    </row>
    <row r="40" spans="1:35" ht="11.25">
      <c r="A40" s="1" t="s">
        <v>105</v>
      </c>
      <c r="B40" s="1" t="s">
        <v>116</v>
      </c>
      <c r="C40" s="1">
        <v>3507</v>
      </c>
      <c r="D40" s="3" t="s">
        <v>117</v>
      </c>
      <c r="E40" s="3">
        <v>40188</v>
      </c>
      <c r="F40" s="3">
        <v>10036</v>
      </c>
      <c r="G40" s="3">
        <v>111</v>
      </c>
      <c r="H40" s="3">
        <v>1845</v>
      </c>
      <c r="I40" s="3">
        <v>0</v>
      </c>
      <c r="J40" s="3">
        <v>0</v>
      </c>
      <c r="K40" s="3">
        <v>88</v>
      </c>
      <c r="L40" s="3">
        <v>1413</v>
      </c>
      <c r="M40" s="3">
        <v>1462</v>
      </c>
      <c r="N40" s="3">
        <v>904</v>
      </c>
      <c r="O40" s="3">
        <v>135</v>
      </c>
      <c r="P40" s="3">
        <v>867</v>
      </c>
      <c r="Q40" s="3">
        <v>120</v>
      </c>
      <c r="R40" s="3">
        <v>310</v>
      </c>
      <c r="S40" s="3">
        <v>433</v>
      </c>
      <c r="T40" s="3">
        <v>384</v>
      </c>
      <c r="U40" s="3">
        <v>212</v>
      </c>
      <c r="V40" s="3">
        <v>9</v>
      </c>
      <c r="W40" s="3">
        <v>1580</v>
      </c>
      <c r="X40" s="3">
        <v>45</v>
      </c>
      <c r="Y40" s="3">
        <v>118</v>
      </c>
      <c r="AA40" s="3">
        <f t="shared" si="0"/>
        <v>8080</v>
      </c>
      <c r="AB40" s="3">
        <f t="shared" si="1"/>
        <v>1625</v>
      </c>
      <c r="AC40" s="3">
        <f t="shared" si="2"/>
        <v>1029</v>
      </c>
      <c r="AD40" s="3">
        <f t="shared" si="3"/>
        <v>382</v>
      </c>
      <c r="AE40" s="3">
        <f t="shared" si="4"/>
        <v>88</v>
      </c>
      <c r="AF40" s="3">
        <f t="shared" si="5"/>
        <v>1214</v>
      </c>
      <c r="AG40" s="3">
        <f t="shared" si="6"/>
        <v>867</v>
      </c>
      <c r="AH40" s="3">
        <f t="shared" si="7"/>
        <v>1413</v>
      </c>
      <c r="AI40" s="3">
        <f t="shared" si="7"/>
        <v>1462</v>
      </c>
    </row>
    <row r="41" spans="1:35" ht="11.25">
      <c r="A41" s="1" t="s">
        <v>105</v>
      </c>
      <c r="B41" s="1" t="s">
        <v>118</v>
      </c>
      <c r="C41" s="1">
        <v>3508</v>
      </c>
      <c r="D41" s="3" t="s">
        <v>119</v>
      </c>
      <c r="E41" s="3">
        <v>69170</v>
      </c>
      <c r="F41" s="3">
        <v>42006</v>
      </c>
      <c r="G41" s="3">
        <v>24060</v>
      </c>
      <c r="H41" s="3">
        <v>1186</v>
      </c>
      <c r="I41" s="3">
        <v>1</v>
      </c>
      <c r="J41" s="3">
        <v>0</v>
      </c>
      <c r="K41" s="3">
        <v>10745</v>
      </c>
      <c r="L41" s="3">
        <v>341</v>
      </c>
      <c r="M41" s="3">
        <v>56</v>
      </c>
      <c r="N41" s="3">
        <v>619</v>
      </c>
      <c r="O41" s="3">
        <v>759</v>
      </c>
      <c r="P41" s="3">
        <v>450</v>
      </c>
      <c r="Q41" s="3">
        <v>1</v>
      </c>
      <c r="R41" s="3">
        <v>180</v>
      </c>
      <c r="S41" s="3">
        <v>1956</v>
      </c>
      <c r="T41" s="3">
        <v>426</v>
      </c>
      <c r="U41" s="3">
        <v>136</v>
      </c>
      <c r="V41" s="3">
        <v>266</v>
      </c>
      <c r="W41" s="3">
        <v>587</v>
      </c>
      <c r="X41" s="3">
        <v>0</v>
      </c>
      <c r="Y41" s="3">
        <v>237</v>
      </c>
      <c r="AA41" s="3">
        <f t="shared" si="0"/>
        <v>16760</v>
      </c>
      <c r="AB41" s="3">
        <f t="shared" si="1"/>
        <v>587</v>
      </c>
      <c r="AC41" s="3">
        <f t="shared" si="2"/>
        <v>2518</v>
      </c>
      <c r="AD41" s="3">
        <f t="shared" si="3"/>
        <v>1263</v>
      </c>
      <c r="AE41" s="3">
        <f t="shared" si="4"/>
        <v>10745</v>
      </c>
      <c r="AF41" s="3">
        <f t="shared" si="5"/>
        <v>799</v>
      </c>
      <c r="AG41" s="3">
        <f t="shared" si="6"/>
        <v>451</v>
      </c>
      <c r="AH41" s="3">
        <f t="shared" si="7"/>
        <v>341</v>
      </c>
      <c r="AI41" s="3">
        <f t="shared" si="7"/>
        <v>56</v>
      </c>
    </row>
    <row r="42" spans="1:35" ht="11.25">
      <c r="A42" s="1" t="s">
        <v>105</v>
      </c>
      <c r="B42" s="1" t="s">
        <v>120</v>
      </c>
      <c r="C42" s="1">
        <v>3509</v>
      </c>
      <c r="D42" s="3" t="s">
        <v>121</v>
      </c>
      <c r="E42" s="3">
        <v>66385</v>
      </c>
      <c r="F42" s="3">
        <v>31677</v>
      </c>
      <c r="G42" s="3">
        <v>9798</v>
      </c>
      <c r="H42" s="3">
        <v>1932</v>
      </c>
      <c r="I42" s="3">
        <v>96</v>
      </c>
      <c r="J42" s="3">
        <v>646</v>
      </c>
      <c r="K42" s="3">
        <v>906</v>
      </c>
      <c r="L42" s="3">
        <v>2583</v>
      </c>
      <c r="M42" s="3">
        <v>738</v>
      </c>
      <c r="N42" s="3">
        <v>840</v>
      </c>
      <c r="O42" s="3">
        <v>394</v>
      </c>
      <c r="P42" s="3">
        <v>2233</v>
      </c>
      <c r="Q42" s="3">
        <v>467</v>
      </c>
      <c r="R42" s="3">
        <v>7774</v>
      </c>
      <c r="S42" s="3">
        <v>1839</v>
      </c>
      <c r="T42" s="3">
        <v>268</v>
      </c>
      <c r="U42" s="3">
        <v>381</v>
      </c>
      <c r="V42" s="3">
        <v>37</v>
      </c>
      <c r="W42" s="3">
        <v>558</v>
      </c>
      <c r="X42" s="3">
        <v>84</v>
      </c>
      <c r="Y42" s="3">
        <v>103</v>
      </c>
      <c r="AA42" s="3">
        <f t="shared" si="0"/>
        <v>19947</v>
      </c>
      <c r="AB42" s="3">
        <f t="shared" si="1"/>
        <v>642</v>
      </c>
      <c r="AC42" s="3">
        <f t="shared" si="2"/>
        <v>2488</v>
      </c>
      <c r="AD42" s="3">
        <f t="shared" si="3"/>
        <v>1001</v>
      </c>
      <c r="AE42" s="3">
        <f t="shared" si="4"/>
        <v>906</v>
      </c>
      <c r="AF42" s="3">
        <f t="shared" si="5"/>
        <v>8614</v>
      </c>
      <c r="AG42" s="3">
        <f t="shared" si="6"/>
        <v>2975</v>
      </c>
      <c r="AH42" s="3">
        <f t="shared" si="7"/>
        <v>2583</v>
      </c>
      <c r="AI42" s="3">
        <f t="shared" si="7"/>
        <v>738</v>
      </c>
    </row>
    <row r="43" spans="1:35" ht="11.25">
      <c r="A43" s="1" t="s">
        <v>105</v>
      </c>
      <c r="B43" s="1" t="s">
        <v>122</v>
      </c>
      <c r="C43" s="1">
        <v>3510</v>
      </c>
      <c r="D43" s="3" t="s">
        <v>123</v>
      </c>
      <c r="E43" s="3">
        <v>67854</v>
      </c>
      <c r="F43" s="3">
        <v>23430</v>
      </c>
      <c r="G43" s="3">
        <v>3963</v>
      </c>
      <c r="H43" s="3">
        <v>920</v>
      </c>
      <c r="I43" s="3">
        <v>0</v>
      </c>
      <c r="J43" s="3">
        <v>1317</v>
      </c>
      <c r="K43" s="3">
        <v>6259</v>
      </c>
      <c r="L43" s="3">
        <v>2299</v>
      </c>
      <c r="M43" s="3">
        <v>1109</v>
      </c>
      <c r="N43" s="3">
        <v>0</v>
      </c>
      <c r="O43" s="3">
        <v>492</v>
      </c>
      <c r="P43" s="3">
        <v>1357</v>
      </c>
      <c r="Q43" s="3">
        <v>0</v>
      </c>
      <c r="R43" s="3">
        <v>579</v>
      </c>
      <c r="S43" s="3">
        <v>826</v>
      </c>
      <c r="T43" s="3">
        <v>76</v>
      </c>
      <c r="U43" s="3">
        <v>121</v>
      </c>
      <c r="V43" s="3">
        <v>370</v>
      </c>
      <c r="W43" s="3">
        <v>3435</v>
      </c>
      <c r="X43" s="3">
        <v>0</v>
      </c>
      <c r="Y43" s="3">
        <v>307</v>
      </c>
      <c r="AA43" s="3">
        <f t="shared" si="0"/>
        <v>18547</v>
      </c>
      <c r="AB43" s="3">
        <f t="shared" si="1"/>
        <v>3435</v>
      </c>
      <c r="AC43" s="3">
        <f t="shared" si="2"/>
        <v>1023</v>
      </c>
      <c r="AD43" s="3">
        <f t="shared" si="3"/>
        <v>1169</v>
      </c>
      <c r="AE43" s="3">
        <f t="shared" si="4"/>
        <v>6259</v>
      </c>
      <c r="AF43" s="3">
        <f t="shared" si="5"/>
        <v>579</v>
      </c>
      <c r="AG43" s="3">
        <f t="shared" si="6"/>
        <v>2674</v>
      </c>
      <c r="AH43" s="3">
        <f t="shared" si="7"/>
        <v>2299</v>
      </c>
      <c r="AI43" s="3">
        <f t="shared" si="7"/>
        <v>1109</v>
      </c>
    </row>
    <row r="44" spans="1:35" ht="11.25">
      <c r="A44" s="1" t="s">
        <v>69</v>
      </c>
      <c r="B44" s="1" t="s">
        <v>124</v>
      </c>
      <c r="C44" s="1">
        <v>3601</v>
      </c>
      <c r="D44" s="3" t="s">
        <v>125</v>
      </c>
      <c r="E44" s="3">
        <v>47310</v>
      </c>
      <c r="F44" s="3">
        <v>18031</v>
      </c>
      <c r="G44" s="3">
        <v>48</v>
      </c>
      <c r="H44" s="3">
        <v>167</v>
      </c>
      <c r="I44" s="3">
        <v>0</v>
      </c>
      <c r="J44" s="3">
        <v>35</v>
      </c>
      <c r="K44" s="3">
        <v>317</v>
      </c>
      <c r="L44" s="3">
        <v>6986</v>
      </c>
      <c r="M44" s="3">
        <v>100</v>
      </c>
      <c r="N44" s="3">
        <v>330</v>
      </c>
      <c r="O44" s="3">
        <v>844</v>
      </c>
      <c r="P44" s="3">
        <v>442</v>
      </c>
      <c r="Q44" s="3">
        <v>112</v>
      </c>
      <c r="R44" s="3">
        <v>2523</v>
      </c>
      <c r="S44" s="3">
        <v>3327</v>
      </c>
      <c r="T44" s="3">
        <v>553</v>
      </c>
      <c r="U44" s="3">
        <v>294</v>
      </c>
      <c r="V44" s="3">
        <v>152</v>
      </c>
      <c r="W44" s="3">
        <v>1735</v>
      </c>
      <c r="X44" s="3">
        <v>0</v>
      </c>
      <c r="Y44" s="3">
        <v>66</v>
      </c>
      <c r="AA44" s="3">
        <f t="shared" si="0"/>
        <v>17816</v>
      </c>
      <c r="AB44" s="3">
        <f t="shared" si="1"/>
        <v>1735</v>
      </c>
      <c r="AC44" s="3">
        <f t="shared" si="2"/>
        <v>4174</v>
      </c>
      <c r="AD44" s="3">
        <f t="shared" si="3"/>
        <v>1174</v>
      </c>
      <c r="AE44" s="3">
        <f t="shared" si="4"/>
        <v>317</v>
      </c>
      <c r="AF44" s="3">
        <f t="shared" si="5"/>
        <v>2853</v>
      </c>
      <c r="AG44" s="3">
        <f t="shared" si="6"/>
        <v>477</v>
      </c>
      <c r="AH44" s="3">
        <f t="shared" si="7"/>
        <v>6986</v>
      </c>
      <c r="AI44" s="3">
        <f t="shared" si="7"/>
        <v>100</v>
      </c>
    </row>
    <row r="45" spans="1:35" ht="11.25">
      <c r="A45" s="1" t="s">
        <v>126</v>
      </c>
      <c r="B45" s="1" t="s">
        <v>127</v>
      </c>
      <c r="C45" s="1">
        <v>3602</v>
      </c>
      <c r="D45" s="3" t="s">
        <v>128</v>
      </c>
      <c r="E45" s="3">
        <v>91776</v>
      </c>
      <c r="F45" s="3">
        <v>33638</v>
      </c>
      <c r="G45" s="3">
        <v>318</v>
      </c>
      <c r="H45" s="3">
        <v>705</v>
      </c>
      <c r="I45" s="3">
        <v>0</v>
      </c>
      <c r="J45" s="3">
        <v>264</v>
      </c>
      <c r="K45" s="3">
        <v>2549</v>
      </c>
      <c r="L45" s="3">
        <v>12090</v>
      </c>
      <c r="M45" s="3">
        <v>2587</v>
      </c>
      <c r="N45" s="3">
        <v>613</v>
      </c>
      <c r="O45" s="3">
        <v>592</v>
      </c>
      <c r="P45" s="3">
        <v>2922</v>
      </c>
      <c r="Q45" s="3">
        <v>0</v>
      </c>
      <c r="R45" s="3">
        <v>1341</v>
      </c>
      <c r="S45" s="3">
        <v>1306</v>
      </c>
      <c r="T45" s="3">
        <v>1376</v>
      </c>
      <c r="U45" s="3">
        <v>944</v>
      </c>
      <c r="V45" s="3">
        <v>202</v>
      </c>
      <c r="W45" s="3">
        <v>3673</v>
      </c>
      <c r="X45" s="3">
        <v>0</v>
      </c>
      <c r="Y45" s="3">
        <v>2156</v>
      </c>
      <c r="AA45" s="3">
        <f t="shared" si="0"/>
        <v>32615</v>
      </c>
      <c r="AB45" s="3">
        <f t="shared" si="1"/>
        <v>3673</v>
      </c>
      <c r="AC45" s="3">
        <f t="shared" si="2"/>
        <v>3626</v>
      </c>
      <c r="AD45" s="3">
        <f t="shared" si="3"/>
        <v>2950</v>
      </c>
      <c r="AE45" s="3">
        <f t="shared" si="4"/>
        <v>2549</v>
      </c>
      <c r="AF45" s="3">
        <f t="shared" si="5"/>
        <v>1954</v>
      </c>
      <c r="AG45" s="3">
        <f t="shared" si="6"/>
        <v>3186</v>
      </c>
      <c r="AH45" s="3">
        <f t="shared" si="7"/>
        <v>12090</v>
      </c>
      <c r="AI45" s="3">
        <f t="shared" si="7"/>
        <v>2587</v>
      </c>
    </row>
    <row r="46" spans="1:35" ht="11.25">
      <c r="A46" s="1" t="s">
        <v>129</v>
      </c>
      <c r="B46" s="1" t="s">
        <v>130</v>
      </c>
      <c r="C46" s="1">
        <v>3603</v>
      </c>
      <c r="D46" s="3" t="s">
        <v>131</v>
      </c>
      <c r="E46" s="3">
        <v>51136</v>
      </c>
      <c r="F46" s="3">
        <v>25102</v>
      </c>
      <c r="G46" s="3">
        <v>596</v>
      </c>
      <c r="H46" s="3">
        <v>192</v>
      </c>
      <c r="I46" s="3">
        <v>14</v>
      </c>
      <c r="J46" s="3">
        <v>85</v>
      </c>
      <c r="K46" s="3">
        <v>47</v>
      </c>
      <c r="L46" s="3">
        <v>7925</v>
      </c>
      <c r="M46" s="3">
        <v>368</v>
      </c>
      <c r="N46" s="3">
        <v>2319</v>
      </c>
      <c r="O46" s="3">
        <v>925</v>
      </c>
      <c r="P46" s="3">
        <v>4237</v>
      </c>
      <c r="Q46" s="3">
        <v>194</v>
      </c>
      <c r="R46" s="3">
        <v>0</v>
      </c>
      <c r="S46" s="3">
        <v>3389</v>
      </c>
      <c r="T46" s="3">
        <v>817</v>
      </c>
      <c r="U46" s="3">
        <v>2109</v>
      </c>
      <c r="V46" s="3">
        <v>35</v>
      </c>
      <c r="W46" s="3">
        <v>1335</v>
      </c>
      <c r="X46" s="3">
        <v>0</v>
      </c>
      <c r="Y46" s="3">
        <v>515</v>
      </c>
      <c r="AA46" s="3">
        <f t="shared" si="0"/>
        <v>24314</v>
      </c>
      <c r="AB46" s="3">
        <f t="shared" si="1"/>
        <v>1335</v>
      </c>
      <c r="AC46" s="3">
        <f t="shared" si="2"/>
        <v>6315</v>
      </c>
      <c r="AD46" s="3">
        <f t="shared" si="3"/>
        <v>1669</v>
      </c>
      <c r="AE46" s="3">
        <f t="shared" si="4"/>
        <v>47</v>
      </c>
      <c r="AF46" s="3">
        <f t="shared" si="5"/>
        <v>2319</v>
      </c>
      <c r="AG46" s="3">
        <f t="shared" si="6"/>
        <v>4336</v>
      </c>
      <c r="AH46" s="3">
        <f t="shared" si="7"/>
        <v>7925</v>
      </c>
      <c r="AI46" s="3">
        <f t="shared" si="7"/>
        <v>368</v>
      </c>
    </row>
    <row r="47" spans="1:35" ht="11.25">
      <c r="A47" s="1" t="s">
        <v>126</v>
      </c>
      <c r="B47" s="1" t="s">
        <v>132</v>
      </c>
      <c r="C47" s="1">
        <v>3604</v>
      </c>
      <c r="D47" s="3" t="s">
        <v>133</v>
      </c>
      <c r="E47" s="3">
        <v>40730</v>
      </c>
      <c r="F47" s="3">
        <v>17385</v>
      </c>
      <c r="G47" s="3">
        <v>64</v>
      </c>
      <c r="H47" s="3">
        <v>93</v>
      </c>
      <c r="I47" s="3">
        <v>0</v>
      </c>
      <c r="J47" s="3">
        <v>0</v>
      </c>
      <c r="K47" s="3">
        <v>309</v>
      </c>
      <c r="L47" s="3">
        <v>4767</v>
      </c>
      <c r="M47" s="3">
        <v>2948</v>
      </c>
      <c r="N47" s="3">
        <v>483</v>
      </c>
      <c r="O47" s="3">
        <v>809</v>
      </c>
      <c r="P47" s="3">
        <v>1086</v>
      </c>
      <c r="Q47" s="3">
        <v>0</v>
      </c>
      <c r="R47" s="3">
        <v>1449</v>
      </c>
      <c r="S47" s="3">
        <v>3003</v>
      </c>
      <c r="T47" s="3">
        <v>1071</v>
      </c>
      <c r="U47" s="3">
        <v>74</v>
      </c>
      <c r="V47" s="3">
        <v>20</v>
      </c>
      <c r="W47" s="3">
        <v>973</v>
      </c>
      <c r="X47" s="3">
        <v>0</v>
      </c>
      <c r="Y47" s="3">
        <v>236</v>
      </c>
      <c r="AA47" s="3">
        <f t="shared" si="0"/>
        <v>17228</v>
      </c>
      <c r="AB47" s="3">
        <f t="shared" si="1"/>
        <v>973</v>
      </c>
      <c r="AC47" s="3">
        <f t="shared" si="2"/>
        <v>4148</v>
      </c>
      <c r="AD47" s="3">
        <f t="shared" si="3"/>
        <v>1065</v>
      </c>
      <c r="AE47" s="3">
        <f t="shared" si="4"/>
        <v>309</v>
      </c>
      <c r="AF47" s="3">
        <f t="shared" si="5"/>
        <v>1932</v>
      </c>
      <c r="AG47" s="3">
        <f t="shared" si="6"/>
        <v>1086</v>
      </c>
      <c r="AH47" s="3">
        <f t="shared" si="7"/>
        <v>4767</v>
      </c>
      <c r="AI47" s="3">
        <f t="shared" si="7"/>
        <v>2948</v>
      </c>
    </row>
    <row r="48" spans="1:35" ht="11.25">
      <c r="A48" s="1" t="s">
        <v>126</v>
      </c>
      <c r="B48" s="1" t="s">
        <v>134</v>
      </c>
      <c r="C48" s="1">
        <v>3605</v>
      </c>
      <c r="D48" s="3" t="s">
        <v>135</v>
      </c>
      <c r="E48" s="3">
        <v>58105</v>
      </c>
      <c r="F48" s="3">
        <v>30064</v>
      </c>
      <c r="G48" s="3">
        <v>10</v>
      </c>
      <c r="H48" s="3">
        <v>329</v>
      </c>
      <c r="I48" s="3">
        <v>0</v>
      </c>
      <c r="J48" s="3">
        <v>0</v>
      </c>
      <c r="K48" s="3">
        <v>2219</v>
      </c>
      <c r="L48" s="3">
        <v>7225</v>
      </c>
      <c r="M48" s="3">
        <v>3191</v>
      </c>
      <c r="N48" s="3">
        <v>65</v>
      </c>
      <c r="O48" s="3">
        <v>495</v>
      </c>
      <c r="P48" s="3">
        <v>656</v>
      </c>
      <c r="Q48" s="3">
        <v>193</v>
      </c>
      <c r="R48" s="3">
        <v>140</v>
      </c>
      <c r="S48" s="3">
        <v>10604</v>
      </c>
      <c r="T48" s="3">
        <v>941</v>
      </c>
      <c r="U48" s="3">
        <v>1748</v>
      </c>
      <c r="V48" s="3">
        <v>373</v>
      </c>
      <c r="W48" s="3">
        <v>1612</v>
      </c>
      <c r="X48" s="3">
        <v>83</v>
      </c>
      <c r="Y48" s="3">
        <v>180</v>
      </c>
      <c r="AA48" s="3">
        <f t="shared" si="0"/>
        <v>29725</v>
      </c>
      <c r="AB48" s="3">
        <f t="shared" si="1"/>
        <v>1695</v>
      </c>
      <c r="AC48" s="3">
        <f t="shared" si="2"/>
        <v>13293</v>
      </c>
      <c r="AD48" s="3">
        <f t="shared" si="3"/>
        <v>1241</v>
      </c>
      <c r="AE48" s="3">
        <f t="shared" si="4"/>
        <v>2219</v>
      </c>
      <c r="AF48" s="3">
        <f t="shared" si="5"/>
        <v>205</v>
      </c>
      <c r="AG48" s="3">
        <f t="shared" si="6"/>
        <v>656</v>
      </c>
      <c r="AH48" s="3">
        <f t="shared" si="7"/>
        <v>7225</v>
      </c>
      <c r="AI48" s="3">
        <f t="shared" si="7"/>
        <v>3191</v>
      </c>
    </row>
    <row r="49" spans="1:35" ht="11.25">
      <c r="A49" s="1" t="s">
        <v>129</v>
      </c>
      <c r="B49" s="1" t="s">
        <v>136</v>
      </c>
      <c r="C49" s="1">
        <v>3606</v>
      </c>
      <c r="D49" s="3" t="s">
        <v>137</v>
      </c>
      <c r="E49" s="3">
        <v>89182</v>
      </c>
      <c r="F49" s="3">
        <v>39538</v>
      </c>
      <c r="G49" s="3">
        <v>2160</v>
      </c>
      <c r="H49" s="3">
        <v>3600</v>
      </c>
      <c r="I49" s="3">
        <v>0</v>
      </c>
      <c r="J49" s="3">
        <v>0</v>
      </c>
      <c r="K49" s="3">
        <v>10966</v>
      </c>
      <c r="L49" s="3">
        <v>6564</v>
      </c>
      <c r="M49" s="3">
        <v>9230</v>
      </c>
      <c r="N49" s="3">
        <v>702</v>
      </c>
      <c r="O49" s="3">
        <v>280</v>
      </c>
      <c r="P49" s="3">
        <v>342</v>
      </c>
      <c r="Q49" s="3">
        <v>0</v>
      </c>
      <c r="R49" s="3">
        <v>455</v>
      </c>
      <c r="S49" s="3">
        <v>204</v>
      </c>
      <c r="T49" s="3">
        <v>1379</v>
      </c>
      <c r="U49" s="3">
        <v>1095</v>
      </c>
      <c r="V49" s="3">
        <v>258</v>
      </c>
      <c r="W49" s="3">
        <v>1971</v>
      </c>
      <c r="X49" s="3">
        <v>131</v>
      </c>
      <c r="Y49" s="3">
        <v>201</v>
      </c>
      <c r="AA49" s="3">
        <f t="shared" si="0"/>
        <v>33778</v>
      </c>
      <c r="AB49" s="3">
        <f t="shared" si="1"/>
        <v>2102</v>
      </c>
      <c r="AC49" s="3">
        <f t="shared" si="2"/>
        <v>2678</v>
      </c>
      <c r="AD49" s="3">
        <f t="shared" si="3"/>
        <v>739</v>
      </c>
      <c r="AE49" s="3">
        <f t="shared" si="4"/>
        <v>10966</v>
      </c>
      <c r="AF49" s="3">
        <f t="shared" si="5"/>
        <v>1157</v>
      </c>
      <c r="AG49" s="3">
        <f t="shared" si="6"/>
        <v>342</v>
      </c>
      <c r="AH49" s="3">
        <f t="shared" si="7"/>
        <v>6564</v>
      </c>
      <c r="AI49" s="3">
        <f t="shared" si="7"/>
        <v>9230</v>
      </c>
    </row>
    <row r="50" spans="1:35" ht="11.25">
      <c r="A50" s="1" t="s">
        <v>126</v>
      </c>
      <c r="B50" s="1" t="s">
        <v>138</v>
      </c>
      <c r="C50" s="1">
        <v>3607</v>
      </c>
      <c r="D50" s="3" t="s">
        <v>139</v>
      </c>
      <c r="E50" s="3">
        <v>38972</v>
      </c>
      <c r="F50" s="3">
        <v>15472</v>
      </c>
      <c r="G50" s="3">
        <v>13</v>
      </c>
      <c r="H50" s="3">
        <v>152</v>
      </c>
      <c r="I50" s="3">
        <v>0</v>
      </c>
      <c r="J50" s="3">
        <v>0</v>
      </c>
      <c r="K50" s="3">
        <v>772</v>
      </c>
      <c r="L50" s="3">
        <v>4348</v>
      </c>
      <c r="M50" s="3">
        <v>797</v>
      </c>
      <c r="N50" s="3">
        <v>493</v>
      </c>
      <c r="O50" s="3">
        <v>883</v>
      </c>
      <c r="P50" s="3">
        <v>3062</v>
      </c>
      <c r="Q50" s="3">
        <v>211</v>
      </c>
      <c r="R50" s="3">
        <v>21</v>
      </c>
      <c r="S50" s="3">
        <v>2456</v>
      </c>
      <c r="T50" s="3">
        <v>71</v>
      </c>
      <c r="U50" s="3">
        <v>434</v>
      </c>
      <c r="V50" s="3">
        <v>16</v>
      </c>
      <c r="W50" s="3">
        <v>1105</v>
      </c>
      <c r="X50" s="3">
        <v>0</v>
      </c>
      <c r="Y50" s="3">
        <v>638</v>
      </c>
      <c r="AA50" s="3">
        <f t="shared" si="0"/>
        <v>15307</v>
      </c>
      <c r="AB50" s="3">
        <f t="shared" si="1"/>
        <v>1105</v>
      </c>
      <c r="AC50" s="3">
        <f t="shared" si="2"/>
        <v>2961</v>
      </c>
      <c r="AD50" s="3">
        <f t="shared" si="3"/>
        <v>1748</v>
      </c>
      <c r="AE50" s="3">
        <f t="shared" si="4"/>
        <v>772</v>
      </c>
      <c r="AF50" s="3">
        <f t="shared" si="5"/>
        <v>514</v>
      </c>
      <c r="AG50" s="3">
        <f t="shared" si="6"/>
        <v>3062</v>
      </c>
      <c r="AH50" s="3">
        <f t="shared" si="7"/>
        <v>4348</v>
      </c>
      <c r="AI50" s="3">
        <f t="shared" si="7"/>
        <v>797</v>
      </c>
    </row>
    <row r="51" spans="1:35" ht="11.25">
      <c r="A51" s="1" t="s">
        <v>102</v>
      </c>
      <c r="B51" s="1" t="s">
        <v>140</v>
      </c>
      <c r="C51" s="1">
        <v>3608</v>
      </c>
      <c r="D51" s="3" t="s">
        <v>141</v>
      </c>
      <c r="E51" s="3">
        <v>39893</v>
      </c>
      <c r="F51" s="3">
        <v>19497</v>
      </c>
      <c r="G51" s="3">
        <v>14</v>
      </c>
      <c r="H51" s="3">
        <v>93</v>
      </c>
      <c r="I51" s="3">
        <v>0</v>
      </c>
      <c r="J51" s="3">
        <v>75</v>
      </c>
      <c r="K51" s="3">
        <v>727</v>
      </c>
      <c r="L51" s="3">
        <v>3253</v>
      </c>
      <c r="M51" s="3">
        <v>447</v>
      </c>
      <c r="N51" s="3">
        <v>173</v>
      </c>
      <c r="O51" s="3">
        <v>1137</v>
      </c>
      <c r="P51" s="3">
        <v>1549</v>
      </c>
      <c r="Q51" s="3">
        <v>195</v>
      </c>
      <c r="R51" s="3">
        <v>2310</v>
      </c>
      <c r="S51" s="3">
        <v>6553</v>
      </c>
      <c r="T51" s="3">
        <v>54</v>
      </c>
      <c r="U51" s="3">
        <v>68</v>
      </c>
      <c r="V51" s="3">
        <v>145</v>
      </c>
      <c r="W51" s="3">
        <v>1403</v>
      </c>
      <c r="X51" s="3">
        <v>0</v>
      </c>
      <c r="Y51" s="3">
        <v>1301</v>
      </c>
      <c r="AA51" s="3">
        <f t="shared" si="0"/>
        <v>19390</v>
      </c>
      <c r="AB51" s="3">
        <f t="shared" si="1"/>
        <v>1403</v>
      </c>
      <c r="AC51" s="3">
        <f t="shared" si="2"/>
        <v>6675</v>
      </c>
      <c r="AD51" s="3">
        <f t="shared" si="3"/>
        <v>2778</v>
      </c>
      <c r="AE51" s="3">
        <f t="shared" si="4"/>
        <v>727</v>
      </c>
      <c r="AF51" s="3">
        <f t="shared" si="5"/>
        <v>2483</v>
      </c>
      <c r="AG51" s="3">
        <f t="shared" si="6"/>
        <v>1624</v>
      </c>
      <c r="AH51" s="3">
        <f t="shared" si="7"/>
        <v>3253</v>
      </c>
      <c r="AI51" s="3">
        <f t="shared" si="7"/>
        <v>447</v>
      </c>
    </row>
    <row r="52" spans="1:35" ht="11.25">
      <c r="A52" s="1" t="s">
        <v>129</v>
      </c>
      <c r="B52" s="1" t="s">
        <v>142</v>
      </c>
      <c r="C52" s="1">
        <v>3609</v>
      </c>
      <c r="D52" s="3" t="s">
        <v>143</v>
      </c>
      <c r="E52" s="3">
        <v>49088</v>
      </c>
      <c r="F52" s="3">
        <v>19359</v>
      </c>
      <c r="G52" s="3">
        <v>66</v>
      </c>
      <c r="H52" s="3">
        <v>101</v>
      </c>
      <c r="I52" s="3">
        <v>0</v>
      </c>
      <c r="J52" s="3">
        <v>0</v>
      </c>
      <c r="K52" s="3">
        <v>29</v>
      </c>
      <c r="L52" s="3">
        <v>4111</v>
      </c>
      <c r="M52" s="3">
        <v>11</v>
      </c>
      <c r="N52" s="3">
        <v>1264</v>
      </c>
      <c r="O52" s="3">
        <v>733</v>
      </c>
      <c r="P52" s="3">
        <v>1902</v>
      </c>
      <c r="Q52" s="3">
        <v>0</v>
      </c>
      <c r="R52" s="3">
        <v>1386</v>
      </c>
      <c r="S52" s="3">
        <v>6219</v>
      </c>
      <c r="T52" s="3">
        <v>1146</v>
      </c>
      <c r="U52" s="3">
        <v>392</v>
      </c>
      <c r="V52" s="3">
        <v>44</v>
      </c>
      <c r="W52" s="3">
        <v>1331</v>
      </c>
      <c r="X52" s="3">
        <v>231</v>
      </c>
      <c r="Y52" s="3">
        <v>393</v>
      </c>
      <c r="AA52" s="3">
        <f t="shared" si="0"/>
        <v>19192</v>
      </c>
      <c r="AB52" s="3">
        <f t="shared" si="1"/>
        <v>1562</v>
      </c>
      <c r="AC52" s="3">
        <f t="shared" si="2"/>
        <v>7757</v>
      </c>
      <c r="AD52" s="3">
        <f t="shared" si="3"/>
        <v>1170</v>
      </c>
      <c r="AE52" s="3">
        <f t="shared" si="4"/>
        <v>29</v>
      </c>
      <c r="AF52" s="3">
        <f t="shared" si="5"/>
        <v>2650</v>
      </c>
      <c r="AG52" s="3">
        <f t="shared" si="6"/>
        <v>1902</v>
      </c>
      <c r="AH52" s="3">
        <f t="shared" si="7"/>
        <v>4111</v>
      </c>
      <c r="AI52" s="3">
        <f t="shared" si="7"/>
        <v>11</v>
      </c>
    </row>
    <row r="53" spans="1:35" ht="11.25">
      <c r="A53" s="1" t="s">
        <v>126</v>
      </c>
      <c r="B53" s="1" t="s">
        <v>144</v>
      </c>
      <c r="C53" s="1">
        <v>3610</v>
      </c>
      <c r="D53" s="3" t="s">
        <v>145</v>
      </c>
      <c r="E53" s="3">
        <v>67451</v>
      </c>
      <c r="F53" s="3">
        <v>34626</v>
      </c>
      <c r="G53" s="3">
        <v>3706</v>
      </c>
      <c r="H53" s="3">
        <v>1234</v>
      </c>
      <c r="I53" s="3">
        <v>40</v>
      </c>
      <c r="J53" s="3">
        <v>7</v>
      </c>
      <c r="K53" s="3">
        <v>688</v>
      </c>
      <c r="L53" s="3">
        <v>5538</v>
      </c>
      <c r="M53" s="3">
        <v>5003</v>
      </c>
      <c r="N53" s="3">
        <v>524</v>
      </c>
      <c r="O53" s="3">
        <v>636</v>
      </c>
      <c r="P53" s="3">
        <v>507</v>
      </c>
      <c r="Q53" s="3">
        <v>2146</v>
      </c>
      <c r="R53" s="3">
        <v>151</v>
      </c>
      <c r="S53" s="3">
        <v>11347</v>
      </c>
      <c r="T53" s="3">
        <v>679</v>
      </c>
      <c r="U53" s="3">
        <v>971</v>
      </c>
      <c r="V53" s="3">
        <v>48</v>
      </c>
      <c r="W53" s="3">
        <v>950</v>
      </c>
      <c r="X53" s="3">
        <v>21</v>
      </c>
      <c r="Y53" s="3">
        <v>430</v>
      </c>
      <c r="AA53" s="3">
        <f t="shared" si="0"/>
        <v>29686</v>
      </c>
      <c r="AB53" s="3">
        <f t="shared" si="1"/>
        <v>971</v>
      </c>
      <c r="AC53" s="3">
        <f t="shared" si="2"/>
        <v>12997</v>
      </c>
      <c r="AD53" s="3">
        <f t="shared" si="3"/>
        <v>3260</v>
      </c>
      <c r="AE53" s="3">
        <f t="shared" si="4"/>
        <v>688</v>
      </c>
      <c r="AF53" s="3">
        <f t="shared" si="5"/>
        <v>675</v>
      </c>
      <c r="AG53" s="3">
        <f t="shared" si="6"/>
        <v>554</v>
      </c>
      <c r="AH53" s="3">
        <f t="shared" si="7"/>
        <v>5538</v>
      </c>
      <c r="AI53" s="3">
        <f t="shared" si="7"/>
        <v>5003</v>
      </c>
    </row>
    <row r="54" spans="1:35" ht="11.25">
      <c r="A54" s="1" t="s">
        <v>129</v>
      </c>
      <c r="B54" s="1" t="s">
        <v>146</v>
      </c>
      <c r="C54" s="1">
        <v>3611</v>
      </c>
      <c r="D54" s="3" t="s">
        <v>147</v>
      </c>
      <c r="E54" s="3">
        <v>71011</v>
      </c>
      <c r="F54" s="3">
        <v>30705</v>
      </c>
      <c r="G54" s="3">
        <v>23</v>
      </c>
      <c r="H54" s="3">
        <v>188</v>
      </c>
      <c r="I54" s="3">
        <v>0</v>
      </c>
      <c r="J54" s="3">
        <v>15</v>
      </c>
      <c r="K54" s="3">
        <v>111</v>
      </c>
      <c r="L54" s="3">
        <v>10087</v>
      </c>
      <c r="M54" s="3">
        <v>8177</v>
      </c>
      <c r="N54" s="3">
        <v>222</v>
      </c>
      <c r="O54" s="3">
        <v>1801</v>
      </c>
      <c r="P54" s="3">
        <v>784</v>
      </c>
      <c r="Q54" s="3">
        <v>982</v>
      </c>
      <c r="R54" s="3">
        <v>55</v>
      </c>
      <c r="S54" s="3">
        <v>6168</v>
      </c>
      <c r="T54" s="3">
        <v>334</v>
      </c>
      <c r="U54" s="3">
        <v>0</v>
      </c>
      <c r="V54" s="3">
        <v>25</v>
      </c>
      <c r="W54" s="3">
        <v>1633</v>
      </c>
      <c r="X54" s="3">
        <v>46</v>
      </c>
      <c r="Y54" s="3">
        <v>54</v>
      </c>
      <c r="AA54" s="3">
        <f t="shared" si="0"/>
        <v>30494</v>
      </c>
      <c r="AB54" s="3">
        <f t="shared" si="1"/>
        <v>1679</v>
      </c>
      <c r="AC54" s="3">
        <f t="shared" si="2"/>
        <v>6502</v>
      </c>
      <c r="AD54" s="3">
        <f t="shared" si="3"/>
        <v>2862</v>
      </c>
      <c r="AE54" s="3">
        <f t="shared" si="4"/>
        <v>111</v>
      </c>
      <c r="AF54" s="3">
        <f t="shared" si="5"/>
        <v>277</v>
      </c>
      <c r="AG54" s="3">
        <f t="shared" si="6"/>
        <v>799</v>
      </c>
      <c r="AH54" s="3">
        <f t="shared" si="7"/>
        <v>10087</v>
      </c>
      <c r="AI54" s="3">
        <f t="shared" si="7"/>
        <v>8177</v>
      </c>
    </row>
    <row r="55" spans="1:35" ht="11.25">
      <c r="A55" s="1" t="s">
        <v>148</v>
      </c>
      <c r="B55" s="1" t="s">
        <v>149</v>
      </c>
      <c r="C55" s="1">
        <v>3701</v>
      </c>
      <c r="D55" s="3" t="s">
        <v>150</v>
      </c>
      <c r="E55" s="3">
        <v>51086</v>
      </c>
      <c r="F55" s="3">
        <v>28034</v>
      </c>
      <c r="G55" s="3">
        <v>15</v>
      </c>
      <c r="H55" s="3">
        <v>77</v>
      </c>
      <c r="I55" s="3">
        <v>0</v>
      </c>
      <c r="J55" s="3">
        <v>0</v>
      </c>
      <c r="K55" s="3">
        <v>537</v>
      </c>
      <c r="L55" s="3">
        <v>18135</v>
      </c>
      <c r="M55" s="3">
        <v>0</v>
      </c>
      <c r="N55" s="3">
        <v>2158</v>
      </c>
      <c r="O55" s="3">
        <v>763</v>
      </c>
      <c r="P55" s="3">
        <v>502</v>
      </c>
      <c r="Q55" s="3">
        <v>125</v>
      </c>
      <c r="R55" s="3">
        <v>433</v>
      </c>
      <c r="S55" s="3">
        <v>2366</v>
      </c>
      <c r="T55" s="3">
        <v>1341</v>
      </c>
      <c r="U55" s="3">
        <v>74</v>
      </c>
      <c r="V55" s="3">
        <v>34</v>
      </c>
      <c r="W55" s="3">
        <v>614</v>
      </c>
      <c r="X55" s="3">
        <v>0</v>
      </c>
      <c r="Y55" s="3">
        <v>860</v>
      </c>
      <c r="AA55" s="3">
        <f t="shared" si="0"/>
        <v>27942</v>
      </c>
      <c r="AB55" s="3">
        <f t="shared" si="1"/>
        <v>614</v>
      </c>
      <c r="AC55" s="3">
        <f t="shared" si="2"/>
        <v>3781</v>
      </c>
      <c r="AD55" s="3">
        <f t="shared" si="3"/>
        <v>1782</v>
      </c>
      <c r="AE55" s="3">
        <f t="shared" si="4"/>
        <v>537</v>
      </c>
      <c r="AF55" s="3">
        <f t="shared" si="5"/>
        <v>2591</v>
      </c>
      <c r="AG55" s="3">
        <f t="shared" si="6"/>
        <v>502</v>
      </c>
      <c r="AH55" s="3">
        <f t="shared" si="7"/>
        <v>18135</v>
      </c>
      <c r="AI55" s="3">
        <f t="shared" si="7"/>
        <v>0</v>
      </c>
    </row>
    <row r="56" spans="1:35" ht="11.25">
      <c r="A56" s="1" t="s">
        <v>148</v>
      </c>
      <c r="B56" s="1" t="s">
        <v>151</v>
      </c>
      <c r="C56" s="1">
        <v>3702</v>
      </c>
      <c r="D56" s="3" t="s">
        <v>152</v>
      </c>
      <c r="E56" s="3">
        <v>249453</v>
      </c>
      <c r="F56" s="3">
        <v>97420</v>
      </c>
      <c r="G56" s="3">
        <v>941</v>
      </c>
      <c r="H56" s="3">
        <v>3335</v>
      </c>
      <c r="I56" s="3">
        <v>147</v>
      </c>
      <c r="J56" s="3">
        <v>11</v>
      </c>
      <c r="K56" s="3">
        <v>2911</v>
      </c>
      <c r="L56" s="3">
        <v>53464</v>
      </c>
      <c r="M56" s="3">
        <v>9928</v>
      </c>
      <c r="N56" s="3">
        <v>1576</v>
      </c>
      <c r="O56" s="3">
        <v>1483</v>
      </c>
      <c r="P56" s="3">
        <v>2199</v>
      </c>
      <c r="Q56" s="3">
        <v>2430</v>
      </c>
      <c r="R56" s="3">
        <v>31</v>
      </c>
      <c r="S56" s="3">
        <v>5620</v>
      </c>
      <c r="T56" s="3">
        <v>2893</v>
      </c>
      <c r="U56" s="3">
        <v>847</v>
      </c>
      <c r="V56" s="3">
        <v>1180</v>
      </c>
      <c r="W56" s="3">
        <v>4830</v>
      </c>
      <c r="X56" s="3">
        <v>137</v>
      </c>
      <c r="Y56" s="3">
        <v>3457</v>
      </c>
      <c r="AA56" s="3">
        <f t="shared" si="0"/>
        <v>93144</v>
      </c>
      <c r="AB56" s="3">
        <f t="shared" si="1"/>
        <v>4967</v>
      </c>
      <c r="AC56" s="3">
        <f t="shared" si="2"/>
        <v>9360</v>
      </c>
      <c r="AD56" s="3">
        <f t="shared" si="3"/>
        <v>8550</v>
      </c>
      <c r="AE56" s="3">
        <f t="shared" si="4"/>
        <v>2911</v>
      </c>
      <c r="AF56" s="3">
        <f t="shared" si="5"/>
        <v>1607</v>
      </c>
      <c r="AG56" s="3">
        <f t="shared" si="6"/>
        <v>2357</v>
      </c>
      <c r="AH56" s="3">
        <f t="shared" si="7"/>
        <v>53464</v>
      </c>
      <c r="AI56" s="3">
        <f t="shared" si="7"/>
        <v>9928</v>
      </c>
    </row>
    <row r="57" spans="1:35" ht="11.25">
      <c r="A57" s="1" t="s">
        <v>148</v>
      </c>
      <c r="B57" s="1" t="s">
        <v>153</v>
      </c>
      <c r="C57" s="1">
        <v>3703</v>
      </c>
      <c r="D57" s="3" t="s">
        <v>154</v>
      </c>
      <c r="E57" s="3">
        <v>54781</v>
      </c>
      <c r="F57" s="3">
        <v>24248</v>
      </c>
      <c r="G57" s="3">
        <v>2087</v>
      </c>
      <c r="H57" s="3">
        <v>632</v>
      </c>
      <c r="I57" s="3">
        <v>0</v>
      </c>
      <c r="J57" s="3">
        <v>0</v>
      </c>
      <c r="K57" s="3">
        <v>1190</v>
      </c>
      <c r="L57" s="3">
        <v>7947</v>
      </c>
      <c r="M57" s="3">
        <v>868</v>
      </c>
      <c r="N57" s="3">
        <v>2117</v>
      </c>
      <c r="O57" s="3">
        <v>630</v>
      </c>
      <c r="P57" s="3">
        <v>671</v>
      </c>
      <c r="Q57" s="3">
        <v>621</v>
      </c>
      <c r="R57" s="3">
        <v>251</v>
      </c>
      <c r="S57" s="3">
        <v>3076</v>
      </c>
      <c r="T57" s="3">
        <v>13</v>
      </c>
      <c r="U57" s="3">
        <v>1742</v>
      </c>
      <c r="V57" s="3">
        <v>16</v>
      </c>
      <c r="W57" s="3">
        <v>1683</v>
      </c>
      <c r="X57" s="3">
        <v>37</v>
      </c>
      <c r="Y57" s="3">
        <v>667</v>
      </c>
      <c r="AA57" s="3">
        <f t="shared" si="0"/>
        <v>21529</v>
      </c>
      <c r="AB57" s="3">
        <f t="shared" si="1"/>
        <v>1720</v>
      </c>
      <c r="AC57" s="3">
        <f t="shared" si="2"/>
        <v>4831</v>
      </c>
      <c r="AD57" s="3">
        <f t="shared" si="3"/>
        <v>1934</v>
      </c>
      <c r="AE57" s="3">
        <f t="shared" si="4"/>
        <v>1190</v>
      </c>
      <c r="AF57" s="3">
        <f t="shared" si="5"/>
        <v>2368</v>
      </c>
      <c r="AG57" s="3">
        <f t="shared" si="6"/>
        <v>671</v>
      </c>
      <c r="AH57" s="3">
        <f t="shared" si="7"/>
        <v>7947</v>
      </c>
      <c r="AI57" s="3">
        <f t="shared" si="7"/>
        <v>868</v>
      </c>
    </row>
    <row r="58" spans="1:35" ht="11.25">
      <c r="A58" s="1" t="s">
        <v>148</v>
      </c>
      <c r="B58" s="1" t="s">
        <v>155</v>
      </c>
      <c r="C58" s="1">
        <v>3704</v>
      </c>
      <c r="D58" s="3" t="s">
        <v>156</v>
      </c>
      <c r="E58" s="3">
        <v>53290</v>
      </c>
      <c r="F58" s="3">
        <v>18469</v>
      </c>
      <c r="G58" s="3">
        <v>951</v>
      </c>
      <c r="H58" s="3">
        <v>98</v>
      </c>
      <c r="I58" s="3">
        <v>0</v>
      </c>
      <c r="J58" s="3">
        <v>0</v>
      </c>
      <c r="K58" s="3">
        <v>3375</v>
      </c>
      <c r="L58" s="3">
        <v>4898</v>
      </c>
      <c r="M58" s="3">
        <v>358</v>
      </c>
      <c r="N58" s="3">
        <v>977</v>
      </c>
      <c r="O58" s="3">
        <v>670</v>
      </c>
      <c r="P58" s="3">
        <v>2265</v>
      </c>
      <c r="Q58" s="3">
        <v>1</v>
      </c>
      <c r="R58" s="3">
        <v>0</v>
      </c>
      <c r="S58" s="3">
        <v>292</v>
      </c>
      <c r="T58" s="3">
        <v>251</v>
      </c>
      <c r="U58" s="3">
        <v>923</v>
      </c>
      <c r="V58" s="3">
        <v>18</v>
      </c>
      <c r="W58" s="3">
        <v>3098</v>
      </c>
      <c r="X58" s="3">
        <v>0</v>
      </c>
      <c r="Y58" s="3">
        <v>294</v>
      </c>
      <c r="AA58" s="3">
        <f t="shared" si="0"/>
        <v>17420</v>
      </c>
      <c r="AB58" s="3">
        <f t="shared" si="1"/>
        <v>3098</v>
      </c>
      <c r="AC58" s="3">
        <f t="shared" si="2"/>
        <v>1466</v>
      </c>
      <c r="AD58" s="3">
        <f t="shared" si="3"/>
        <v>983</v>
      </c>
      <c r="AE58" s="3">
        <f t="shared" si="4"/>
        <v>3375</v>
      </c>
      <c r="AF58" s="3">
        <f t="shared" si="5"/>
        <v>977</v>
      </c>
      <c r="AG58" s="3">
        <f t="shared" si="6"/>
        <v>2265</v>
      </c>
      <c r="AH58" s="3">
        <f t="shared" si="7"/>
        <v>4898</v>
      </c>
      <c r="AI58" s="3">
        <f t="shared" si="7"/>
        <v>358</v>
      </c>
    </row>
    <row r="59" spans="1:35" ht="11.25">
      <c r="A59" s="1" t="s">
        <v>157</v>
      </c>
      <c r="B59" s="1" t="s">
        <v>158</v>
      </c>
      <c r="C59" s="1">
        <v>3705</v>
      </c>
      <c r="D59" s="3" t="s">
        <v>159</v>
      </c>
      <c r="E59" s="3">
        <v>109154</v>
      </c>
      <c r="F59" s="3">
        <v>49010</v>
      </c>
      <c r="G59" s="3">
        <v>130</v>
      </c>
      <c r="H59" s="3">
        <v>474</v>
      </c>
      <c r="I59" s="3">
        <v>48</v>
      </c>
      <c r="J59" s="3">
        <v>0</v>
      </c>
      <c r="K59" s="3">
        <v>8964</v>
      </c>
      <c r="L59" s="3">
        <v>12210</v>
      </c>
      <c r="M59" s="3">
        <v>2248</v>
      </c>
      <c r="N59" s="3">
        <v>214</v>
      </c>
      <c r="O59" s="3">
        <v>1309</v>
      </c>
      <c r="P59" s="3">
        <v>390</v>
      </c>
      <c r="Q59" s="3">
        <v>0</v>
      </c>
      <c r="R59" s="3">
        <v>0</v>
      </c>
      <c r="S59" s="3">
        <v>0</v>
      </c>
      <c r="T59" s="3">
        <v>56</v>
      </c>
      <c r="U59" s="3">
        <v>19821</v>
      </c>
      <c r="V59" s="3">
        <v>331</v>
      </c>
      <c r="W59" s="3">
        <v>1470</v>
      </c>
      <c r="X59" s="3">
        <v>34</v>
      </c>
      <c r="Y59" s="3">
        <v>1311</v>
      </c>
      <c r="AA59" s="3">
        <f t="shared" si="0"/>
        <v>48406</v>
      </c>
      <c r="AB59" s="3">
        <f t="shared" si="1"/>
        <v>1504</v>
      </c>
      <c r="AC59" s="3">
        <f t="shared" si="2"/>
        <v>19877</v>
      </c>
      <c r="AD59" s="3">
        <f t="shared" si="3"/>
        <v>2951</v>
      </c>
      <c r="AE59" s="3">
        <f t="shared" si="4"/>
        <v>8964</v>
      </c>
      <c r="AF59" s="3">
        <f t="shared" si="5"/>
        <v>214</v>
      </c>
      <c r="AG59" s="3">
        <f t="shared" si="6"/>
        <v>438</v>
      </c>
      <c r="AH59" s="3">
        <f t="shared" si="7"/>
        <v>12210</v>
      </c>
      <c r="AI59" s="3">
        <f t="shared" si="7"/>
        <v>2248</v>
      </c>
    </row>
    <row r="60" spans="1:35" ht="11.25">
      <c r="A60" s="1" t="s">
        <v>148</v>
      </c>
      <c r="B60" s="1" t="s">
        <v>160</v>
      </c>
      <c r="C60" s="1">
        <v>3706</v>
      </c>
      <c r="D60" s="3" t="s">
        <v>161</v>
      </c>
      <c r="E60" s="3">
        <v>73442</v>
      </c>
      <c r="F60" s="3">
        <v>33304</v>
      </c>
      <c r="G60" s="3">
        <v>5620</v>
      </c>
      <c r="H60" s="3">
        <v>893</v>
      </c>
      <c r="I60" s="3">
        <v>2218</v>
      </c>
      <c r="J60" s="3">
        <v>0</v>
      </c>
      <c r="K60" s="3">
        <v>1507</v>
      </c>
      <c r="L60" s="3">
        <v>4086</v>
      </c>
      <c r="M60" s="3">
        <v>678</v>
      </c>
      <c r="N60" s="3">
        <v>1465</v>
      </c>
      <c r="O60" s="3">
        <v>3561</v>
      </c>
      <c r="P60" s="3">
        <v>3410</v>
      </c>
      <c r="Q60" s="3">
        <v>0</v>
      </c>
      <c r="R60" s="3">
        <v>1594</v>
      </c>
      <c r="S60" s="3">
        <v>694</v>
      </c>
      <c r="T60" s="3">
        <v>1800</v>
      </c>
      <c r="U60" s="3">
        <v>997</v>
      </c>
      <c r="V60" s="3">
        <v>69</v>
      </c>
      <c r="W60" s="3">
        <v>3367</v>
      </c>
      <c r="X60" s="3">
        <v>1044</v>
      </c>
      <c r="Y60" s="3">
        <v>301</v>
      </c>
      <c r="AA60" s="3">
        <f t="shared" si="0"/>
        <v>26791</v>
      </c>
      <c r="AB60" s="3">
        <f t="shared" si="1"/>
        <v>4411</v>
      </c>
      <c r="AC60" s="3">
        <f t="shared" si="2"/>
        <v>3491</v>
      </c>
      <c r="AD60" s="3">
        <f t="shared" si="3"/>
        <v>3931</v>
      </c>
      <c r="AE60" s="3">
        <f t="shared" si="4"/>
        <v>1507</v>
      </c>
      <c r="AF60" s="3">
        <f t="shared" si="5"/>
        <v>3059</v>
      </c>
      <c r="AG60" s="3">
        <f t="shared" si="6"/>
        <v>5628</v>
      </c>
      <c r="AH60" s="3">
        <f t="shared" si="7"/>
        <v>4086</v>
      </c>
      <c r="AI60" s="3">
        <f t="shared" si="7"/>
        <v>678</v>
      </c>
    </row>
    <row r="61" spans="1:35" ht="11.25">
      <c r="A61" s="1" t="s">
        <v>69</v>
      </c>
      <c r="B61" s="1" t="s">
        <v>162</v>
      </c>
      <c r="C61" s="1">
        <v>3707</v>
      </c>
      <c r="D61" s="3" t="s">
        <v>163</v>
      </c>
      <c r="E61" s="3">
        <v>54698</v>
      </c>
      <c r="F61" s="3">
        <v>21652</v>
      </c>
      <c r="G61" s="3">
        <v>104</v>
      </c>
      <c r="H61" s="3">
        <v>78</v>
      </c>
      <c r="I61" s="3">
        <v>0</v>
      </c>
      <c r="J61" s="3">
        <v>0</v>
      </c>
      <c r="K61" s="3">
        <v>177</v>
      </c>
      <c r="L61" s="3">
        <v>7368</v>
      </c>
      <c r="M61" s="3">
        <v>2116</v>
      </c>
      <c r="N61" s="3">
        <v>235</v>
      </c>
      <c r="O61" s="3">
        <v>2548</v>
      </c>
      <c r="P61" s="3">
        <v>750</v>
      </c>
      <c r="Q61" s="3">
        <v>0</v>
      </c>
      <c r="R61" s="3">
        <v>1334</v>
      </c>
      <c r="S61" s="3">
        <v>3136</v>
      </c>
      <c r="T61" s="3">
        <v>613</v>
      </c>
      <c r="U61" s="3">
        <v>780</v>
      </c>
      <c r="V61" s="3">
        <v>152</v>
      </c>
      <c r="W61" s="3">
        <v>2042</v>
      </c>
      <c r="X61" s="3">
        <v>1</v>
      </c>
      <c r="Y61" s="3">
        <v>218</v>
      </c>
      <c r="AA61" s="3">
        <f t="shared" si="0"/>
        <v>21470</v>
      </c>
      <c r="AB61" s="3">
        <f t="shared" si="1"/>
        <v>2043</v>
      </c>
      <c r="AC61" s="3">
        <f t="shared" si="2"/>
        <v>4529</v>
      </c>
      <c r="AD61" s="3">
        <f t="shared" si="3"/>
        <v>2918</v>
      </c>
      <c r="AE61" s="3">
        <f t="shared" si="4"/>
        <v>177</v>
      </c>
      <c r="AF61" s="3">
        <f t="shared" si="5"/>
        <v>1569</v>
      </c>
      <c r="AG61" s="3">
        <f t="shared" si="6"/>
        <v>750</v>
      </c>
      <c r="AH61" s="3">
        <f t="shared" si="7"/>
        <v>7368</v>
      </c>
      <c r="AI61" s="3">
        <f t="shared" si="7"/>
        <v>2116</v>
      </c>
    </row>
    <row r="62" spans="1:35" ht="11.25">
      <c r="A62" s="1" t="s">
        <v>157</v>
      </c>
      <c r="B62" s="1" t="s">
        <v>164</v>
      </c>
      <c r="C62" s="1">
        <v>3708</v>
      </c>
      <c r="D62" s="3" t="s">
        <v>165</v>
      </c>
      <c r="E62" s="3">
        <v>50628</v>
      </c>
      <c r="F62" s="3">
        <v>21691</v>
      </c>
      <c r="G62" s="3">
        <v>124</v>
      </c>
      <c r="H62" s="3">
        <v>65</v>
      </c>
      <c r="I62" s="3">
        <v>0</v>
      </c>
      <c r="J62" s="3">
        <v>0</v>
      </c>
      <c r="K62" s="3">
        <v>3323</v>
      </c>
      <c r="L62" s="3">
        <v>8263</v>
      </c>
      <c r="M62" s="3">
        <v>56</v>
      </c>
      <c r="N62" s="3">
        <v>215</v>
      </c>
      <c r="O62" s="3">
        <v>4426</v>
      </c>
      <c r="P62" s="3">
        <v>745</v>
      </c>
      <c r="Q62" s="3">
        <v>120</v>
      </c>
      <c r="R62" s="3">
        <v>0</v>
      </c>
      <c r="S62" s="3">
        <v>1189</v>
      </c>
      <c r="T62" s="3">
        <v>605</v>
      </c>
      <c r="U62" s="3">
        <v>115</v>
      </c>
      <c r="V62" s="3">
        <v>39</v>
      </c>
      <c r="W62" s="3">
        <v>2344</v>
      </c>
      <c r="X62" s="3">
        <v>0</v>
      </c>
      <c r="Y62" s="3">
        <v>62</v>
      </c>
      <c r="AA62" s="3">
        <f t="shared" si="0"/>
        <v>21502</v>
      </c>
      <c r="AB62" s="3">
        <f t="shared" si="1"/>
        <v>2344</v>
      </c>
      <c r="AC62" s="3">
        <f t="shared" si="2"/>
        <v>1909</v>
      </c>
      <c r="AD62" s="3">
        <f t="shared" si="3"/>
        <v>4647</v>
      </c>
      <c r="AE62" s="3">
        <f t="shared" si="4"/>
        <v>3323</v>
      </c>
      <c r="AF62" s="3">
        <f t="shared" si="5"/>
        <v>215</v>
      </c>
      <c r="AG62" s="3">
        <f t="shared" si="6"/>
        <v>745</v>
      </c>
      <c r="AH62" s="3">
        <f t="shared" si="7"/>
        <v>8263</v>
      </c>
      <c r="AI62" s="3">
        <f t="shared" si="7"/>
        <v>56</v>
      </c>
    </row>
    <row r="63" spans="1:35" ht="11.25">
      <c r="A63" s="1" t="s">
        <v>166</v>
      </c>
      <c r="B63" s="1" t="s">
        <v>167</v>
      </c>
      <c r="C63" s="1">
        <v>3709</v>
      </c>
      <c r="D63" s="3" t="s">
        <v>168</v>
      </c>
      <c r="E63" s="3">
        <v>47737</v>
      </c>
      <c r="F63" s="3">
        <v>19445</v>
      </c>
      <c r="G63" s="3">
        <v>44</v>
      </c>
      <c r="H63" s="3">
        <v>134</v>
      </c>
      <c r="I63" s="3">
        <v>0</v>
      </c>
      <c r="J63" s="3">
        <v>0</v>
      </c>
      <c r="K63" s="3">
        <v>17</v>
      </c>
      <c r="L63" s="3">
        <v>5066</v>
      </c>
      <c r="M63" s="3">
        <v>5</v>
      </c>
      <c r="N63" s="3">
        <v>113</v>
      </c>
      <c r="O63" s="3">
        <v>587</v>
      </c>
      <c r="P63" s="3">
        <v>2751</v>
      </c>
      <c r="Q63" s="3">
        <v>0</v>
      </c>
      <c r="R63" s="3">
        <v>139</v>
      </c>
      <c r="S63" s="3">
        <v>33</v>
      </c>
      <c r="T63" s="3">
        <v>5742</v>
      </c>
      <c r="U63" s="3">
        <v>2514</v>
      </c>
      <c r="V63" s="3">
        <v>36</v>
      </c>
      <c r="W63" s="3">
        <v>1679</v>
      </c>
      <c r="X63" s="3">
        <v>0</v>
      </c>
      <c r="Y63" s="3">
        <v>585</v>
      </c>
      <c r="AA63" s="3">
        <f t="shared" si="0"/>
        <v>19267</v>
      </c>
      <c r="AB63" s="3">
        <f t="shared" si="1"/>
        <v>1679</v>
      </c>
      <c r="AC63" s="3">
        <f t="shared" si="2"/>
        <v>8289</v>
      </c>
      <c r="AD63" s="3">
        <f t="shared" si="3"/>
        <v>1208</v>
      </c>
      <c r="AE63" s="3">
        <f t="shared" si="4"/>
        <v>17</v>
      </c>
      <c r="AF63" s="3">
        <f t="shared" si="5"/>
        <v>252</v>
      </c>
      <c r="AG63" s="3">
        <f t="shared" si="6"/>
        <v>2751</v>
      </c>
      <c r="AH63" s="3">
        <f t="shared" si="7"/>
        <v>5066</v>
      </c>
      <c r="AI63" s="3">
        <f t="shared" si="7"/>
        <v>5</v>
      </c>
    </row>
    <row r="64" spans="1:35" ht="11.25">
      <c r="A64" s="1" t="s">
        <v>69</v>
      </c>
      <c r="B64" s="1" t="s">
        <v>169</v>
      </c>
      <c r="C64" s="1">
        <v>3710</v>
      </c>
      <c r="D64" s="3" t="s">
        <v>170</v>
      </c>
      <c r="E64" s="3">
        <v>54584</v>
      </c>
      <c r="F64" s="3">
        <v>20721</v>
      </c>
      <c r="G64" s="3">
        <v>151</v>
      </c>
      <c r="H64" s="3">
        <v>2906</v>
      </c>
      <c r="I64" s="3">
        <v>0</v>
      </c>
      <c r="J64" s="3">
        <v>0</v>
      </c>
      <c r="K64" s="3">
        <v>25</v>
      </c>
      <c r="L64" s="3">
        <v>5856</v>
      </c>
      <c r="M64" s="3">
        <v>144</v>
      </c>
      <c r="N64" s="3">
        <v>8</v>
      </c>
      <c r="O64" s="3">
        <v>1648</v>
      </c>
      <c r="P64" s="3">
        <v>420</v>
      </c>
      <c r="Q64" s="3">
        <v>567</v>
      </c>
      <c r="R64" s="3">
        <v>215</v>
      </c>
      <c r="S64" s="3">
        <v>525</v>
      </c>
      <c r="T64" s="3">
        <v>1464</v>
      </c>
      <c r="U64" s="3">
        <v>5093</v>
      </c>
      <c r="V64" s="3">
        <v>26</v>
      </c>
      <c r="W64" s="3">
        <v>1116</v>
      </c>
      <c r="X64" s="3">
        <v>5</v>
      </c>
      <c r="Y64" s="3">
        <v>552</v>
      </c>
      <c r="AA64" s="3">
        <f t="shared" si="0"/>
        <v>17664</v>
      </c>
      <c r="AB64" s="3">
        <f t="shared" si="1"/>
        <v>1121</v>
      </c>
      <c r="AC64" s="3">
        <f t="shared" si="2"/>
        <v>7082</v>
      </c>
      <c r="AD64" s="3">
        <f t="shared" si="3"/>
        <v>2793</v>
      </c>
      <c r="AE64" s="3">
        <f t="shared" si="4"/>
        <v>25</v>
      </c>
      <c r="AF64" s="3">
        <f t="shared" si="5"/>
        <v>223</v>
      </c>
      <c r="AG64" s="3">
        <f t="shared" si="6"/>
        <v>420</v>
      </c>
      <c r="AH64" s="3">
        <f t="shared" si="7"/>
        <v>5856</v>
      </c>
      <c r="AI64" s="3">
        <f t="shared" si="7"/>
        <v>144</v>
      </c>
    </row>
    <row r="65" spans="1:35" ht="11.25">
      <c r="A65" s="1" t="s">
        <v>157</v>
      </c>
      <c r="B65" s="1" t="s">
        <v>171</v>
      </c>
      <c r="C65" s="1">
        <v>3711</v>
      </c>
      <c r="D65" s="3" t="s">
        <v>172</v>
      </c>
      <c r="E65" s="3">
        <v>65286</v>
      </c>
      <c r="F65" s="3">
        <v>29397</v>
      </c>
      <c r="G65" s="3">
        <v>34</v>
      </c>
      <c r="H65" s="3">
        <v>72</v>
      </c>
      <c r="I65" s="3">
        <v>0</v>
      </c>
      <c r="J65" s="3">
        <v>0</v>
      </c>
      <c r="K65" s="3">
        <v>815</v>
      </c>
      <c r="L65" s="3">
        <v>15604</v>
      </c>
      <c r="M65" s="3">
        <v>683</v>
      </c>
      <c r="N65" s="3">
        <v>353</v>
      </c>
      <c r="O65" s="3">
        <v>1885</v>
      </c>
      <c r="P65" s="3">
        <v>3048</v>
      </c>
      <c r="Q65" s="3">
        <v>0</v>
      </c>
      <c r="R65" s="3">
        <v>720</v>
      </c>
      <c r="S65" s="3">
        <v>613</v>
      </c>
      <c r="T65" s="3">
        <v>974</v>
      </c>
      <c r="U65" s="3">
        <v>717</v>
      </c>
      <c r="V65" s="3">
        <v>23</v>
      </c>
      <c r="W65" s="3">
        <v>3095</v>
      </c>
      <c r="X65" s="3">
        <v>319</v>
      </c>
      <c r="Y65" s="3">
        <v>442</v>
      </c>
      <c r="AA65" s="3">
        <f t="shared" si="0"/>
        <v>29291</v>
      </c>
      <c r="AB65" s="3">
        <f t="shared" si="1"/>
        <v>3414</v>
      </c>
      <c r="AC65" s="3">
        <f t="shared" si="2"/>
        <v>2304</v>
      </c>
      <c r="AD65" s="3">
        <f t="shared" si="3"/>
        <v>2350</v>
      </c>
      <c r="AE65" s="3">
        <f t="shared" si="4"/>
        <v>815</v>
      </c>
      <c r="AF65" s="3">
        <f t="shared" si="5"/>
        <v>1073</v>
      </c>
      <c r="AG65" s="3">
        <f t="shared" si="6"/>
        <v>3048</v>
      </c>
      <c r="AH65" s="3">
        <f t="shared" si="7"/>
        <v>15604</v>
      </c>
      <c r="AI65" s="3">
        <f t="shared" si="7"/>
        <v>683</v>
      </c>
    </row>
    <row r="66" spans="1:35" ht="11.25">
      <c r="A66" s="1" t="s">
        <v>148</v>
      </c>
      <c r="B66" s="1" t="s">
        <v>173</v>
      </c>
      <c r="C66" s="1">
        <v>3712</v>
      </c>
      <c r="D66" s="3" t="s">
        <v>174</v>
      </c>
      <c r="E66" s="3">
        <v>32276</v>
      </c>
      <c r="F66" s="3">
        <v>11506</v>
      </c>
      <c r="G66" s="3">
        <v>31</v>
      </c>
      <c r="H66" s="3">
        <v>45</v>
      </c>
      <c r="I66" s="3">
        <v>0</v>
      </c>
      <c r="J66" s="3">
        <v>0</v>
      </c>
      <c r="K66" s="3">
        <v>394</v>
      </c>
      <c r="L66" s="3">
        <v>3324</v>
      </c>
      <c r="M66" s="3">
        <v>349</v>
      </c>
      <c r="N66" s="3">
        <v>222</v>
      </c>
      <c r="O66" s="3">
        <v>3010</v>
      </c>
      <c r="P66" s="3">
        <v>2219</v>
      </c>
      <c r="Q66" s="3">
        <v>0</v>
      </c>
      <c r="R66" s="3">
        <v>0</v>
      </c>
      <c r="S66" s="3">
        <v>173</v>
      </c>
      <c r="T66" s="3">
        <v>341</v>
      </c>
      <c r="U66" s="3">
        <v>10</v>
      </c>
      <c r="V66" s="3">
        <v>75</v>
      </c>
      <c r="W66" s="3">
        <v>1025</v>
      </c>
      <c r="X66" s="3">
        <v>0</v>
      </c>
      <c r="Y66" s="3">
        <v>288</v>
      </c>
      <c r="AA66" s="3">
        <f t="shared" si="0"/>
        <v>11430</v>
      </c>
      <c r="AB66" s="3">
        <f t="shared" si="1"/>
        <v>1025</v>
      </c>
      <c r="AC66" s="3">
        <f t="shared" si="2"/>
        <v>524</v>
      </c>
      <c r="AD66" s="3">
        <f t="shared" si="3"/>
        <v>3373</v>
      </c>
      <c r="AE66" s="3">
        <f t="shared" si="4"/>
        <v>394</v>
      </c>
      <c r="AF66" s="3">
        <f t="shared" si="5"/>
        <v>222</v>
      </c>
      <c r="AG66" s="3">
        <f t="shared" si="6"/>
        <v>2219</v>
      </c>
      <c r="AH66" s="3">
        <f t="shared" si="7"/>
        <v>3324</v>
      </c>
      <c r="AI66" s="3">
        <f t="shared" si="7"/>
        <v>349</v>
      </c>
    </row>
    <row r="67" spans="1:35" ht="11.25">
      <c r="A67" s="1" t="s">
        <v>148</v>
      </c>
      <c r="B67" s="1" t="s">
        <v>175</v>
      </c>
      <c r="C67" s="1">
        <v>3713</v>
      </c>
      <c r="D67" s="3" t="s">
        <v>176</v>
      </c>
      <c r="E67" s="3">
        <v>49694</v>
      </c>
      <c r="F67" s="3">
        <v>14144</v>
      </c>
      <c r="G67" s="3">
        <v>180</v>
      </c>
      <c r="H67" s="3">
        <v>99</v>
      </c>
      <c r="I67" s="3">
        <v>0</v>
      </c>
      <c r="J67" s="3">
        <v>0</v>
      </c>
      <c r="K67" s="3">
        <v>40</v>
      </c>
      <c r="L67" s="3">
        <v>2525</v>
      </c>
      <c r="M67" s="3">
        <v>674</v>
      </c>
      <c r="N67" s="3">
        <v>584</v>
      </c>
      <c r="O67" s="3">
        <v>982</v>
      </c>
      <c r="P67" s="3">
        <v>1166</v>
      </c>
      <c r="Q67" s="3">
        <v>19</v>
      </c>
      <c r="R67" s="3">
        <v>2257</v>
      </c>
      <c r="S67" s="3">
        <v>174</v>
      </c>
      <c r="T67" s="3">
        <v>226</v>
      </c>
      <c r="U67" s="3">
        <v>2255</v>
      </c>
      <c r="V67" s="3">
        <v>30</v>
      </c>
      <c r="W67" s="3">
        <v>2666</v>
      </c>
      <c r="X67" s="3">
        <v>117</v>
      </c>
      <c r="Y67" s="3">
        <v>150</v>
      </c>
      <c r="AA67" s="3">
        <f>SUM(I67:Y67)</f>
        <v>13865</v>
      </c>
      <c r="AB67" s="3">
        <f t="shared" si="1"/>
        <v>2783</v>
      </c>
      <c r="AC67" s="3">
        <f t="shared" si="2"/>
        <v>2655</v>
      </c>
      <c r="AD67" s="3">
        <f t="shared" si="3"/>
        <v>1181</v>
      </c>
      <c r="AE67" s="3">
        <f t="shared" si="4"/>
        <v>40</v>
      </c>
      <c r="AF67" s="3">
        <f t="shared" si="5"/>
        <v>2841</v>
      </c>
      <c r="AG67" s="3">
        <f t="shared" si="6"/>
        <v>1166</v>
      </c>
      <c r="AH67" s="3">
        <f t="shared" si="7"/>
        <v>2525</v>
      </c>
      <c r="AI67" s="3">
        <f t="shared" si="7"/>
        <v>674</v>
      </c>
    </row>
    <row r="68" spans="1:35" ht="11.25">
      <c r="A68" s="1" t="s">
        <v>69</v>
      </c>
      <c r="B68" s="1" t="s">
        <v>177</v>
      </c>
      <c r="C68" s="1">
        <v>3714</v>
      </c>
      <c r="D68" s="3" t="s">
        <v>178</v>
      </c>
      <c r="E68" s="3">
        <v>58308</v>
      </c>
      <c r="F68" s="3">
        <v>25374</v>
      </c>
      <c r="G68" s="3">
        <v>3437</v>
      </c>
      <c r="H68" s="3">
        <v>387</v>
      </c>
      <c r="I68" s="3">
        <v>0</v>
      </c>
      <c r="J68" s="3">
        <v>0</v>
      </c>
      <c r="K68" s="3">
        <v>137</v>
      </c>
      <c r="L68" s="3">
        <v>10744</v>
      </c>
      <c r="M68" s="3">
        <v>2367</v>
      </c>
      <c r="N68" s="3">
        <v>97</v>
      </c>
      <c r="O68" s="3">
        <v>621</v>
      </c>
      <c r="P68" s="3">
        <v>2305</v>
      </c>
      <c r="Q68" s="3">
        <v>90</v>
      </c>
      <c r="R68" s="3">
        <v>180</v>
      </c>
      <c r="S68" s="3">
        <v>1206</v>
      </c>
      <c r="T68" s="3">
        <v>865</v>
      </c>
      <c r="U68" s="3">
        <v>669</v>
      </c>
      <c r="V68" s="3">
        <v>23</v>
      </c>
      <c r="W68" s="3">
        <v>1052</v>
      </c>
      <c r="X68" s="3">
        <v>0</v>
      </c>
      <c r="Y68" s="3">
        <v>1194</v>
      </c>
      <c r="AA68" s="3">
        <f>SUM(I68:Y68)</f>
        <v>21550</v>
      </c>
      <c r="AB68" s="3">
        <f aca="true" t="shared" si="8" ref="AB68:AB79">W68+X68</f>
        <v>1052</v>
      </c>
      <c r="AC68" s="3">
        <f aca="true" t="shared" si="9" ref="AC68:AC79">S68+T68+U68</f>
        <v>2740</v>
      </c>
      <c r="AD68" s="3">
        <f aca="true" t="shared" si="10" ref="AD68:AD79">O68+Q68+V68+Y68</f>
        <v>1928</v>
      </c>
      <c r="AE68" s="3">
        <f aca="true" t="shared" si="11" ref="AE68:AE79">K68</f>
        <v>137</v>
      </c>
      <c r="AF68" s="3">
        <f aca="true" t="shared" si="12" ref="AF68:AF79">R68+N68</f>
        <v>277</v>
      </c>
      <c r="AG68" s="3">
        <f aca="true" t="shared" si="13" ref="AG68:AG79">I68+J68+P68</f>
        <v>2305</v>
      </c>
      <c r="AH68" s="3">
        <f aca="true" t="shared" si="14" ref="AH68:AI79">L68</f>
        <v>10744</v>
      </c>
      <c r="AI68" s="3">
        <f t="shared" si="14"/>
        <v>2367</v>
      </c>
    </row>
    <row r="69" spans="1:35" ht="11.25">
      <c r="A69" s="1" t="s">
        <v>179</v>
      </c>
      <c r="B69" s="1" t="s">
        <v>180</v>
      </c>
      <c r="C69" s="1">
        <v>3801</v>
      </c>
      <c r="D69" s="3" t="s">
        <v>181</v>
      </c>
      <c r="E69" s="3">
        <v>55222</v>
      </c>
      <c r="F69" s="3">
        <v>21346</v>
      </c>
      <c r="G69" s="3">
        <v>67</v>
      </c>
      <c r="H69" s="3">
        <v>197</v>
      </c>
      <c r="I69" s="3">
        <v>73</v>
      </c>
      <c r="J69" s="3">
        <v>2119</v>
      </c>
      <c r="K69" s="3">
        <v>838</v>
      </c>
      <c r="L69" s="3">
        <v>5435</v>
      </c>
      <c r="M69" s="3">
        <v>7</v>
      </c>
      <c r="N69" s="3">
        <v>98</v>
      </c>
      <c r="O69" s="3">
        <v>1740</v>
      </c>
      <c r="P69" s="3">
        <v>3240</v>
      </c>
      <c r="Q69" s="3">
        <v>142</v>
      </c>
      <c r="R69" s="3">
        <v>306</v>
      </c>
      <c r="S69" s="3">
        <v>5271</v>
      </c>
      <c r="T69" s="3">
        <v>294</v>
      </c>
      <c r="U69" s="3">
        <v>187</v>
      </c>
      <c r="V69" s="3">
        <v>41</v>
      </c>
      <c r="W69" s="3">
        <v>876</v>
      </c>
      <c r="X69" s="3">
        <v>94</v>
      </c>
      <c r="Y69" s="3">
        <v>321</v>
      </c>
      <c r="AA69" s="3">
        <f>SUM(I69:Y69)</f>
        <v>21082</v>
      </c>
      <c r="AB69" s="3">
        <f t="shared" si="8"/>
        <v>970</v>
      </c>
      <c r="AC69" s="3">
        <f t="shared" si="9"/>
        <v>5752</v>
      </c>
      <c r="AD69" s="3">
        <f t="shared" si="10"/>
        <v>2244</v>
      </c>
      <c r="AE69" s="3">
        <f t="shared" si="11"/>
        <v>838</v>
      </c>
      <c r="AF69" s="3">
        <f t="shared" si="12"/>
        <v>404</v>
      </c>
      <c r="AG69" s="3">
        <f t="shared" si="13"/>
        <v>5432</v>
      </c>
      <c r="AH69" s="3">
        <f t="shared" si="14"/>
        <v>5435</v>
      </c>
      <c r="AI69" s="3">
        <f t="shared" si="14"/>
        <v>7</v>
      </c>
    </row>
    <row r="70" spans="1:35" ht="11.25">
      <c r="A70" s="1" t="s">
        <v>179</v>
      </c>
      <c r="B70" s="1" t="s">
        <v>182</v>
      </c>
      <c r="C70" s="1">
        <v>3802</v>
      </c>
      <c r="D70" s="3" t="s">
        <v>183</v>
      </c>
      <c r="E70" s="3">
        <v>99871</v>
      </c>
      <c r="F70" s="3">
        <v>55688</v>
      </c>
      <c r="G70" s="3">
        <v>13178</v>
      </c>
      <c r="H70" s="3">
        <v>396</v>
      </c>
      <c r="I70" s="3">
        <v>24212</v>
      </c>
      <c r="J70" s="3">
        <v>0</v>
      </c>
      <c r="K70" s="3">
        <v>153</v>
      </c>
      <c r="L70" s="3">
        <v>3800</v>
      </c>
      <c r="M70" s="3">
        <v>2190</v>
      </c>
      <c r="N70" s="3">
        <v>465</v>
      </c>
      <c r="O70" s="3">
        <v>1107</v>
      </c>
      <c r="P70" s="3">
        <v>2574</v>
      </c>
      <c r="Q70" s="3">
        <v>1734</v>
      </c>
      <c r="R70" s="3">
        <v>0</v>
      </c>
      <c r="S70" s="3">
        <v>3533</v>
      </c>
      <c r="T70" s="3">
        <v>344</v>
      </c>
      <c r="U70" s="3">
        <v>39</v>
      </c>
      <c r="V70" s="3">
        <v>29</v>
      </c>
      <c r="W70" s="3">
        <v>1351</v>
      </c>
      <c r="X70" s="3">
        <v>0</v>
      </c>
      <c r="Y70" s="3">
        <v>583</v>
      </c>
      <c r="AA70" s="3">
        <f>SUM(I70:Y70)</f>
        <v>42114</v>
      </c>
      <c r="AB70" s="3">
        <f t="shared" si="8"/>
        <v>1351</v>
      </c>
      <c r="AC70" s="3">
        <f t="shared" si="9"/>
        <v>3916</v>
      </c>
      <c r="AD70" s="3">
        <f t="shared" si="10"/>
        <v>3453</v>
      </c>
      <c r="AE70" s="3">
        <f t="shared" si="11"/>
        <v>153</v>
      </c>
      <c r="AF70" s="3">
        <f t="shared" si="12"/>
        <v>465</v>
      </c>
      <c r="AG70" s="3">
        <f t="shared" si="13"/>
        <v>26786</v>
      </c>
      <c r="AH70" s="3">
        <f t="shared" si="14"/>
        <v>3800</v>
      </c>
      <c r="AI70" s="3">
        <f t="shared" si="14"/>
        <v>2190</v>
      </c>
    </row>
    <row r="71" spans="1:35" ht="11.25">
      <c r="A71" s="1" t="s">
        <v>179</v>
      </c>
      <c r="B71" s="1" t="s">
        <v>184</v>
      </c>
      <c r="C71" s="1">
        <v>3803</v>
      </c>
      <c r="D71" s="3" t="s">
        <v>185</v>
      </c>
      <c r="E71" s="3">
        <v>125449</v>
      </c>
      <c r="F71" s="3">
        <v>77036</v>
      </c>
      <c r="G71" s="3">
        <v>53456</v>
      </c>
      <c r="H71" s="3">
        <v>2318</v>
      </c>
      <c r="I71" s="3">
        <v>9108</v>
      </c>
      <c r="J71" s="3">
        <v>0</v>
      </c>
      <c r="K71" s="3">
        <v>778</v>
      </c>
      <c r="L71" s="3">
        <v>1232</v>
      </c>
      <c r="M71" s="3">
        <v>1880</v>
      </c>
      <c r="N71" s="3">
        <v>408</v>
      </c>
      <c r="O71" s="3">
        <v>73</v>
      </c>
      <c r="P71" s="3">
        <v>3504</v>
      </c>
      <c r="Q71" s="3">
        <v>420</v>
      </c>
      <c r="R71" s="3">
        <v>0</v>
      </c>
      <c r="S71" s="3">
        <v>2</v>
      </c>
      <c r="T71" s="3">
        <v>364</v>
      </c>
      <c r="U71" s="3">
        <v>1387</v>
      </c>
      <c r="V71" s="3">
        <v>389</v>
      </c>
      <c r="W71" s="3">
        <v>972</v>
      </c>
      <c r="X71" s="3">
        <v>174</v>
      </c>
      <c r="Y71" s="3">
        <v>571</v>
      </c>
      <c r="AA71" s="3">
        <f>SUM(I71:Y71)</f>
        <v>21262</v>
      </c>
      <c r="AB71" s="3">
        <f t="shared" si="8"/>
        <v>1146</v>
      </c>
      <c r="AC71" s="3">
        <f t="shared" si="9"/>
        <v>1753</v>
      </c>
      <c r="AD71" s="3">
        <f t="shared" si="10"/>
        <v>1453</v>
      </c>
      <c r="AE71" s="3">
        <f t="shared" si="11"/>
        <v>778</v>
      </c>
      <c r="AF71" s="3">
        <f t="shared" si="12"/>
        <v>408</v>
      </c>
      <c r="AG71" s="3">
        <f t="shared" si="13"/>
        <v>12612</v>
      </c>
      <c r="AH71" s="3">
        <f t="shared" si="14"/>
        <v>1232</v>
      </c>
      <c r="AI71" s="3">
        <f t="shared" si="14"/>
        <v>1880</v>
      </c>
    </row>
    <row r="72" spans="1:35" ht="11.25">
      <c r="A72" s="1" t="s">
        <v>179</v>
      </c>
      <c r="B72" s="1" t="s">
        <v>186</v>
      </c>
      <c r="C72" s="1">
        <v>3804</v>
      </c>
      <c r="D72" s="3" t="s">
        <v>187</v>
      </c>
      <c r="E72" s="3">
        <v>71389</v>
      </c>
      <c r="F72" s="3">
        <v>37315</v>
      </c>
      <c r="G72" s="3">
        <v>617</v>
      </c>
      <c r="H72" s="3">
        <v>71</v>
      </c>
      <c r="I72" s="3">
        <v>788</v>
      </c>
      <c r="J72" s="3">
        <v>0</v>
      </c>
      <c r="K72" s="3">
        <v>2098</v>
      </c>
      <c r="L72" s="3">
        <v>22437</v>
      </c>
      <c r="M72" s="3">
        <v>2387</v>
      </c>
      <c r="N72" s="3">
        <v>350</v>
      </c>
      <c r="O72" s="3">
        <v>952</v>
      </c>
      <c r="P72" s="3">
        <v>2605</v>
      </c>
      <c r="Q72" s="3">
        <v>31</v>
      </c>
      <c r="R72" s="3">
        <v>47</v>
      </c>
      <c r="S72" s="3">
        <v>1932</v>
      </c>
      <c r="T72" s="3">
        <v>1740</v>
      </c>
      <c r="U72" s="3">
        <v>11</v>
      </c>
      <c r="V72" s="3">
        <v>32</v>
      </c>
      <c r="W72" s="3">
        <v>430</v>
      </c>
      <c r="X72" s="3">
        <v>382</v>
      </c>
      <c r="Y72" s="3">
        <v>405</v>
      </c>
      <c r="AA72" s="3">
        <f>SUM(I72:Y72)</f>
        <v>36627</v>
      </c>
      <c r="AB72" s="3">
        <f t="shared" si="8"/>
        <v>812</v>
      </c>
      <c r="AC72" s="3">
        <f t="shared" si="9"/>
        <v>3683</v>
      </c>
      <c r="AD72" s="3">
        <f t="shared" si="10"/>
        <v>1420</v>
      </c>
      <c r="AE72" s="3">
        <f t="shared" si="11"/>
        <v>2098</v>
      </c>
      <c r="AF72" s="3">
        <f t="shared" si="12"/>
        <v>397</v>
      </c>
      <c r="AG72" s="3">
        <f t="shared" si="13"/>
        <v>3393</v>
      </c>
      <c r="AH72" s="3">
        <f t="shared" si="14"/>
        <v>22437</v>
      </c>
      <c r="AI72" s="3">
        <f t="shared" si="14"/>
        <v>2387</v>
      </c>
    </row>
    <row r="73" spans="1:35" ht="11.25">
      <c r="A73" s="1" t="s">
        <v>166</v>
      </c>
      <c r="B73" s="1" t="s">
        <v>188</v>
      </c>
      <c r="C73" s="1">
        <v>3805</v>
      </c>
      <c r="D73" s="3" t="s">
        <v>189</v>
      </c>
      <c r="E73" s="3">
        <v>113735</v>
      </c>
      <c r="F73" s="3">
        <v>44522</v>
      </c>
      <c r="G73" s="3">
        <v>152</v>
      </c>
      <c r="H73" s="3">
        <v>470</v>
      </c>
      <c r="I73" s="3">
        <v>0</v>
      </c>
      <c r="J73" s="3">
        <v>0</v>
      </c>
      <c r="K73" s="3">
        <v>1381</v>
      </c>
      <c r="L73" s="3">
        <v>22950</v>
      </c>
      <c r="M73" s="3">
        <v>4037</v>
      </c>
      <c r="N73" s="3">
        <v>1660</v>
      </c>
      <c r="O73" s="3">
        <v>2084</v>
      </c>
      <c r="P73" s="3">
        <v>2250</v>
      </c>
      <c r="Q73" s="3">
        <v>267</v>
      </c>
      <c r="R73" s="3">
        <v>76</v>
      </c>
      <c r="S73" s="3">
        <v>209</v>
      </c>
      <c r="T73" s="3">
        <v>856</v>
      </c>
      <c r="U73" s="3">
        <v>537</v>
      </c>
      <c r="V73" s="3">
        <v>517</v>
      </c>
      <c r="W73" s="3">
        <v>6543</v>
      </c>
      <c r="X73" s="3">
        <v>167</v>
      </c>
      <c r="Y73" s="3">
        <v>366</v>
      </c>
      <c r="AA73" s="3">
        <f>SUM(I73:Y73)</f>
        <v>43900</v>
      </c>
      <c r="AB73" s="3">
        <f t="shared" si="8"/>
        <v>6710</v>
      </c>
      <c r="AC73" s="3">
        <f t="shared" si="9"/>
        <v>1602</v>
      </c>
      <c r="AD73" s="3">
        <f t="shared" si="10"/>
        <v>3234</v>
      </c>
      <c r="AE73" s="3">
        <f t="shared" si="11"/>
        <v>1381</v>
      </c>
      <c r="AF73" s="3">
        <f t="shared" si="12"/>
        <v>1736</v>
      </c>
      <c r="AG73" s="3">
        <f t="shared" si="13"/>
        <v>2250</v>
      </c>
      <c r="AH73" s="3">
        <f t="shared" si="14"/>
        <v>22950</v>
      </c>
      <c r="AI73" s="3">
        <f t="shared" si="14"/>
        <v>4037</v>
      </c>
    </row>
    <row r="74" spans="1:35" ht="11.25">
      <c r="A74" s="1" t="s">
        <v>179</v>
      </c>
      <c r="B74" s="1" t="s">
        <v>190</v>
      </c>
      <c r="C74" s="1">
        <v>3806</v>
      </c>
      <c r="D74" s="3" t="s">
        <v>191</v>
      </c>
      <c r="E74" s="3">
        <v>66891</v>
      </c>
      <c r="F74" s="3">
        <v>22476</v>
      </c>
      <c r="G74" s="3">
        <v>160</v>
      </c>
      <c r="H74" s="3">
        <v>162</v>
      </c>
      <c r="I74" s="3">
        <v>44</v>
      </c>
      <c r="J74" s="3">
        <v>0</v>
      </c>
      <c r="K74" s="3">
        <v>1727</v>
      </c>
      <c r="L74" s="3">
        <v>8264</v>
      </c>
      <c r="M74" s="3">
        <v>471</v>
      </c>
      <c r="N74" s="3">
        <v>433</v>
      </c>
      <c r="O74" s="3">
        <v>497</v>
      </c>
      <c r="P74" s="3">
        <v>3667</v>
      </c>
      <c r="Q74" s="3">
        <v>1123</v>
      </c>
      <c r="R74" s="3">
        <v>220</v>
      </c>
      <c r="S74" s="3">
        <v>1401</v>
      </c>
      <c r="T74" s="3">
        <v>580</v>
      </c>
      <c r="U74" s="3">
        <v>284</v>
      </c>
      <c r="V74" s="3">
        <v>171</v>
      </c>
      <c r="W74" s="3">
        <v>2557</v>
      </c>
      <c r="X74" s="3">
        <v>258</v>
      </c>
      <c r="Y74" s="3">
        <v>457</v>
      </c>
      <c r="AA74" s="3">
        <f>SUM(I74:Y74)</f>
        <v>22154</v>
      </c>
      <c r="AB74" s="3">
        <f t="shared" si="8"/>
        <v>2815</v>
      </c>
      <c r="AC74" s="3">
        <f t="shared" si="9"/>
        <v>2265</v>
      </c>
      <c r="AD74" s="3">
        <f t="shared" si="10"/>
        <v>2248</v>
      </c>
      <c r="AE74" s="3">
        <f t="shared" si="11"/>
        <v>1727</v>
      </c>
      <c r="AF74" s="3">
        <f t="shared" si="12"/>
        <v>653</v>
      </c>
      <c r="AG74" s="3">
        <f t="shared" si="13"/>
        <v>3711</v>
      </c>
      <c r="AH74" s="3">
        <f t="shared" si="14"/>
        <v>8264</v>
      </c>
      <c r="AI74" s="3">
        <f t="shared" si="14"/>
        <v>471</v>
      </c>
    </row>
    <row r="75" spans="1:35" ht="11.25">
      <c r="A75" s="1" t="s">
        <v>179</v>
      </c>
      <c r="B75" s="1" t="s">
        <v>192</v>
      </c>
      <c r="C75" s="1">
        <v>3807</v>
      </c>
      <c r="D75" s="3" t="s">
        <v>193</v>
      </c>
      <c r="E75" s="3">
        <v>220319</v>
      </c>
      <c r="F75" s="3">
        <v>120863</v>
      </c>
      <c r="G75" s="3">
        <v>37599</v>
      </c>
      <c r="H75" s="3">
        <v>3010</v>
      </c>
      <c r="I75" s="3">
        <v>56525</v>
      </c>
      <c r="J75" s="3">
        <v>0</v>
      </c>
      <c r="K75" s="3">
        <v>4302</v>
      </c>
      <c r="L75" s="3">
        <v>4548</v>
      </c>
      <c r="M75" s="3">
        <v>3287</v>
      </c>
      <c r="N75" s="3">
        <v>862</v>
      </c>
      <c r="O75" s="3">
        <v>795</v>
      </c>
      <c r="P75" s="3">
        <v>1155</v>
      </c>
      <c r="Q75" s="3">
        <v>463</v>
      </c>
      <c r="R75" s="3">
        <v>0</v>
      </c>
      <c r="S75" s="3">
        <v>3</v>
      </c>
      <c r="T75" s="3">
        <v>2133</v>
      </c>
      <c r="U75" s="3">
        <v>516</v>
      </c>
      <c r="V75" s="3">
        <v>254</v>
      </c>
      <c r="W75" s="3">
        <v>3512</v>
      </c>
      <c r="X75" s="3">
        <v>0</v>
      </c>
      <c r="Y75" s="3">
        <v>1899</v>
      </c>
      <c r="AA75" s="3">
        <f>SUM(I75:Y75)</f>
        <v>80254</v>
      </c>
      <c r="AB75" s="3">
        <f t="shared" si="8"/>
        <v>3512</v>
      </c>
      <c r="AC75" s="3">
        <f t="shared" si="9"/>
        <v>2652</v>
      </c>
      <c r="AD75" s="3">
        <f t="shared" si="10"/>
        <v>3411</v>
      </c>
      <c r="AE75" s="3">
        <f t="shared" si="11"/>
        <v>4302</v>
      </c>
      <c r="AF75" s="3">
        <f t="shared" si="12"/>
        <v>862</v>
      </c>
      <c r="AG75" s="3">
        <f t="shared" si="13"/>
        <v>57680</v>
      </c>
      <c r="AH75" s="3">
        <f t="shared" si="14"/>
        <v>4548</v>
      </c>
      <c r="AI75" s="3">
        <f t="shared" si="14"/>
        <v>3287</v>
      </c>
    </row>
    <row r="76" spans="1:35" ht="11.25">
      <c r="A76" s="1" t="s">
        <v>166</v>
      </c>
      <c r="B76" s="1" t="s">
        <v>194</v>
      </c>
      <c r="C76" s="1">
        <v>3808</v>
      </c>
      <c r="D76" s="3" t="s">
        <v>195</v>
      </c>
      <c r="E76" s="3">
        <v>65595</v>
      </c>
      <c r="F76" s="3">
        <v>27686</v>
      </c>
      <c r="G76" s="3">
        <v>127</v>
      </c>
      <c r="H76" s="3">
        <v>715</v>
      </c>
      <c r="I76" s="3">
        <v>249</v>
      </c>
      <c r="J76" s="3">
        <v>0</v>
      </c>
      <c r="K76" s="3">
        <v>1749</v>
      </c>
      <c r="L76" s="3">
        <v>14687</v>
      </c>
      <c r="M76" s="3">
        <v>14</v>
      </c>
      <c r="N76" s="3">
        <v>2626</v>
      </c>
      <c r="O76" s="3">
        <v>662</v>
      </c>
      <c r="P76" s="3">
        <v>738</v>
      </c>
      <c r="Q76" s="3">
        <v>0</v>
      </c>
      <c r="R76" s="3">
        <v>43</v>
      </c>
      <c r="S76" s="3">
        <v>451</v>
      </c>
      <c r="T76" s="3">
        <v>233</v>
      </c>
      <c r="U76" s="3">
        <v>1720</v>
      </c>
      <c r="V76" s="3">
        <v>265</v>
      </c>
      <c r="W76" s="3">
        <v>2306</v>
      </c>
      <c r="X76" s="3">
        <v>72</v>
      </c>
      <c r="Y76" s="3">
        <v>1029</v>
      </c>
      <c r="AA76" s="3">
        <f>SUM(I76:Y76)</f>
        <v>26844</v>
      </c>
      <c r="AB76" s="3">
        <f t="shared" si="8"/>
        <v>2378</v>
      </c>
      <c r="AC76" s="3">
        <f t="shared" si="9"/>
        <v>2404</v>
      </c>
      <c r="AD76" s="3">
        <f t="shared" si="10"/>
        <v>1956</v>
      </c>
      <c r="AE76" s="3">
        <f t="shared" si="11"/>
        <v>1749</v>
      </c>
      <c r="AF76" s="3">
        <f t="shared" si="12"/>
        <v>2669</v>
      </c>
      <c r="AG76" s="3">
        <f t="shared" si="13"/>
        <v>987</v>
      </c>
      <c r="AH76" s="3">
        <f t="shared" si="14"/>
        <v>14687</v>
      </c>
      <c r="AI76" s="3">
        <f t="shared" si="14"/>
        <v>14</v>
      </c>
    </row>
    <row r="77" spans="1:38" s="2" customFormat="1" ht="12" customHeight="1">
      <c r="A77" s="1" t="s">
        <v>166</v>
      </c>
      <c r="B77" s="1" t="s">
        <v>196</v>
      </c>
      <c r="C77" s="1">
        <v>3809</v>
      </c>
      <c r="D77" s="3" t="s">
        <v>197</v>
      </c>
      <c r="E77" s="3">
        <v>81217</v>
      </c>
      <c r="F77" s="3">
        <v>35930</v>
      </c>
      <c r="G77" s="3">
        <v>167</v>
      </c>
      <c r="H77" s="3">
        <v>389</v>
      </c>
      <c r="I77" s="3">
        <v>1865</v>
      </c>
      <c r="J77" s="3">
        <v>0</v>
      </c>
      <c r="K77" s="3">
        <v>131</v>
      </c>
      <c r="L77" s="3">
        <v>8159</v>
      </c>
      <c r="M77" s="3">
        <v>6389</v>
      </c>
      <c r="N77" s="3">
        <v>1331</v>
      </c>
      <c r="O77" s="3">
        <v>1926</v>
      </c>
      <c r="P77" s="3">
        <v>3187</v>
      </c>
      <c r="Q77" s="3">
        <v>2548</v>
      </c>
      <c r="R77" s="3">
        <v>814</v>
      </c>
      <c r="S77" s="3">
        <v>6066</v>
      </c>
      <c r="T77" s="3">
        <v>822</v>
      </c>
      <c r="U77" s="3">
        <v>283</v>
      </c>
      <c r="V77" s="3">
        <v>54</v>
      </c>
      <c r="W77" s="3">
        <v>1582</v>
      </c>
      <c r="X77" s="3">
        <v>0</v>
      </c>
      <c r="Y77" s="3">
        <v>217</v>
      </c>
      <c r="AA77" s="3">
        <f>SUM(I77:Y77)</f>
        <v>35374</v>
      </c>
      <c r="AB77" s="3">
        <f t="shared" si="8"/>
        <v>1582</v>
      </c>
      <c r="AC77" s="3">
        <f t="shared" si="9"/>
        <v>7171</v>
      </c>
      <c r="AD77" s="3">
        <f t="shared" si="10"/>
        <v>4745</v>
      </c>
      <c r="AE77" s="3">
        <f t="shared" si="11"/>
        <v>131</v>
      </c>
      <c r="AF77" s="3">
        <f t="shared" si="12"/>
        <v>2145</v>
      </c>
      <c r="AG77" s="3">
        <f t="shared" si="13"/>
        <v>5052</v>
      </c>
      <c r="AH77" s="3">
        <f t="shared" si="14"/>
        <v>8159</v>
      </c>
      <c r="AI77" s="3">
        <f t="shared" si="14"/>
        <v>6389</v>
      </c>
      <c r="AK77" s="3"/>
      <c r="AL77" s="3"/>
    </row>
    <row r="78" spans="1:35" ht="11.25">
      <c r="A78" s="1" t="s">
        <v>157</v>
      </c>
      <c r="B78" s="1" t="s">
        <v>198</v>
      </c>
      <c r="C78" s="1">
        <v>3810</v>
      </c>
      <c r="D78" s="3" t="s">
        <v>199</v>
      </c>
      <c r="E78" s="3">
        <v>71295</v>
      </c>
      <c r="F78" s="3">
        <v>36697</v>
      </c>
      <c r="G78" s="3">
        <v>571</v>
      </c>
      <c r="H78" s="3">
        <v>166</v>
      </c>
      <c r="I78" s="3">
        <v>22</v>
      </c>
      <c r="J78" s="3">
        <v>0</v>
      </c>
      <c r="K78" s="3">
        <v>3103</v>
      </c>
      <c r="L78" s="3">
        <v>7660</v>
      </c>
      <c r="M78" s="3">
        <v>13556</v>
      </c>
      <c r="N78" s="3">
        <v>188</v>
      </c>
      <c r="O78" s="3">
        <v>1729</v>
      </c>
      <c r="P78" s="3">
        <v>791</v>
      </c>
      <c r="Q78" s="3">
        <v>151</v>
      </c>
      <c r="R78" s="3">
        <v>3551</v>
      </c>
      <c r="S78" s="3">
        <v>2094</v>
      </c>
      <c r="T78" s="3">
        <v>39</v>
      </c>
      <c r="U78" s="3">
        <v>91</v>
      </c>
      <c r="V78" s="3">
        <v>34</v>
      </c>
      <c r="W78" s="3">
        <v>1107</v>
      </c>
      <c r="X78" s="3">
        <v>5</v>
      </c>
      <c r="Y78" s="3">
        <v>1839</v>
      </c>
      <c r="AA78" s="3">
        <f>SUM(I78:Y78)</f>
        <v>35960</v>
      </c>
      <c r="AB78" s="3">
        <f t="shared" si="8"/>
        <v>1112</v>
      </c>
      <c r="AC78" s="3">
        <f t="shared" si="9"/>
        <v>2224</v>
      </c>
      <c r="AD78" s="3">
        <f t="shared" si="10"/>
        <v>3753</v>
      </c>
      <c r="AE78" s="3">
        <f t="shared" si="11"/>
        <v>3103</v>
      </c>
      <c r="AF78" s="3">
        <f t="shared" si="12"/>
        <v>3739</v>
      </c>
      <c r="AG78" s="3">
        <f t="shared" si="13"/>
        <v>813</v>
      </c>
      <c r="AH78" s="3">
        <f t="shared" si="14"/>
        <v>7660</v>
      </c>
      <c r="AI78" s="3">
        <f t="shared" si="14"/>
        <v>13556</v>
      </c>
    </row>
    <row r="79" spans="1:35" ht="11.25">
      <c r="A79" s="2"/>
      <c r="B79" s="2"/>
      <c r="C79" s="2"/>
      <c r="D79" s="2" t="s">
        <v>200</v>
      </c>
      <c r="E79" s="2">
        <v>5260936</v>
      </c>
      <c r="F79" s="2">
        <v>2114882</v>
      </c>
      <c r="G79" s="2">
        <v>229006</v>
      </c>
      <c r="H79" s="2">
        <v>57470</v>
      </c>
      <c r="I79" s="2">
        <v>128757</v>
      </c>
      <c r="J79" s="2">
        <v>16976</v>
      </c>
      <c r="K79" s="2">
        <v>118971</v>
      </c>
      <c r="L79" s="2">
        <v>601907</v>
      </c>
      <c r="M79" s="2">
        <v>140881</v>
      </c>
      <c r="N79" s="2">
        <v>54143</v>
      </c>
      <c r="O79" s="2">
        <v>76837</v>
      </c>
      <c r="P79" s="2">
        <v>112622</v>
      </c>
      <c r="Q79" s="2">
        <v>28865</v>
      </c>
      <c r="R79" s="2">
        <v>73880</v>
      </c>
      <c r="S79" s="2">
        <v>155423</v>
      </c>
      <c r="T79" s="2">
        <v>55233</v>
      </c>
      <c r="U79" s="2">
        <v>67439</v>
      </c>
      <c r="V79" s="2">
        <v>17077</v>
      </c>
      <c r="W79" s="2">
        <v>138662</v>
      </c>
      <c r="X79" s="2">
        <v>6297</v>
      </c>
      <c r="Y79" s="2">
        <v>58464</v>
      </c>
      <c r="AA79" s="3">
        <f>SUM(I79:Y79)</f>
        <v>1852434</v>
      </c>
      <c r="AB79" s="3">
        <f t="shared" si="8"/>
        <v>144959</v>
      </c>
      <c r="AC79" s="3">
        <f t="shared" si="9"/>
        <v>278095</v>
      </c>
      <c r="AD79" s="3">
        <f t="shared" si="10"/>
        <v>181243</v>
      </c>
      <c r="AE79" s="3">
        <f t="shared" si="11"/>
        <v>118971</v>
      </c>
      <c r="AF79" s="3">
        <f t="shared" si="12"/>
        <v>128023</v>
      </c>
      <c r="AG79" s="3">
        <f t="shared" si="13"/>
        <v>258355</v>
      </c>
      <c r="AH79" s="3">
        <f t="shared" si="14"/>
        <v>601907</v>
      </c>
      <c r="AI79" s="3">
        <f t="shared" si="14"/>
        <v>140881</v>
      </c>
    </row>
    <row r="80" spans="1:25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35" ht="11.25">
      <c r="A81" s="2"/>
      <c r="B81" s="2"/>
      <c r="C81" s="2"/>
      <c r="D81" s="2" t="s">
        <v>201</v>
      </c>
      <c r="E81" s="2">
        <v>5260936</v>
      </c>
      <c r="F81" s="2">
        <v>2114882</v>
      </c>
      <c r="G81" s="2">
        <v>229006</v>
      </c>
      <c r="H81" s="2">
        <v>57470</v>
      </c>
      <c r="I81" s="2">
        <v>128757</v>
      </c>
      <c r="J81" s="2">
        <v>16976</v>
      </c>
      <c r="K81" s="2">
        <v>118971</v>
      </c>
      <c r="L81" s="2">
        <v>601907</v>
      </c>
      <c r="M81" s="2">
        <v>140881</v>
      </c>
      <c r="N81" s="2">
        <v>54143</v>
      </c>
      <c r="O81" s="2">
        <v>76837</v>
      </c>
      <c r="P81" s="2">
        <v>112622</v>
      </c>
      <c r="Q81" s="2">
        <v>28865</v>
      </c>
      <c r="R81" s="2">
        <v>73880</v>
      </c>
      <c r="S81" s="2">
        <v>155423</v>
      </c>
      <c r="T81" s="2">
        <v>55233</v>
      </c>
      <c r="U81" s="2">
        <v>67439</v>
      </c>
      <c r="V81" s="2">
        <v>17077</v>
      </c>
      <c r="W81" s="2">
        <v>138662</v>
      </c>
      <c r="X81" s="2">
        <v>6297</v>
      </c>
      <c r="Y81" s="2">
        <v>58464</v>
      </c>
      <c r="AA81" s="3">
        <f>SUM(I81:Y81)</f>
        <v>1852434</v>
      </c>
      <c r="AB81" s="3">
        <f>W81+X81</f>
        <v>144959</v>
      </c>
      <c r="AC81" s="3">
        <f>S81+T81+U81</f>
        <v>278095</v>
      </c>
      <c r="AD81" s="3">
        <f>O81+Q81+V81+Y81</f>
        <v>181243</v>
      </c>
      <c r="AE81" s="3">
        <f>K81</f>
        <v>118971</v>
      </c>
      <c r="AF81" s="3">
        <f>R81+N81</f>
        <v>128023</v>
      </c>
      <c r="AG81" s="3">
        <f>I81+J81+P81</f>
        <v>258355</v>
      </c>
      <c r="AH81" s="3">
        <f>L81</f>
        <v>601907</v>
      </c>
      <c r="AI81" s="3">
        <f>M81</f>
        <v>140881</v>
      </c>
    </row>
    <row r="82" spans="1:25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6" spans="26:29" ht="11.25">
      <c r="Z86" s="2" t="s">
        <v>202</v>
      </c>
      <c r="AA86" s="2"/>
      <c r="AB86" s="2"/>
      <c r="AC86" s="2"/>
    </row>
    <row r="87" spans="23:35" ht="11.25">
      <c r="W87" s="6" t="s">
        <v>1</v>
      </c>
      <c r="X87" s="6" t="s">
        <v>2</v>
      </c>
      <c r="Y87" s="6" t="s">
        <v>3</v>
      </c>
      <c r="Z87" s="7" t="s">
        <v>4</v>
      </c>
      <c r="AA87" s="7" t="s">
        <v>26</v>
      </c>
      <c r="AB87" s="7" t="s">
        <v>27</v>
      </c>
      <c r="AC87" s="7" t="s">
        <v>28</v>
      </c>
      <c r="AD87" s="7" t="s">
        <v>29</v>
      </c>
      <c r="AE87" s="7" t="s">
        <v>30</v>
      </c>
      <c r="AF87" s="7" t="s">
        <v>31</v>
      </c>
      <c r="AG87" s="7" t="s">
        <v>32</v>
      </c>
      <c r="AH87" s="7" t="s">
        <v>12</v>
      </c>
      <c r="AI87" s="7" t="s">
        <v>33</v>
      </c>
    </row>
    <row r="88" spans="23:35" ht="11.25">
      <c r="W88" s="1" t="s">
        <v>34</v>
      </c>
      <c r="X88" s="1" t="s">
        <v>35</v>
      </c>
      <c r="Y88" s="1">
        <v>3100</v>
      </c>
      <c r="Z88" s="8" t="s">
        <v>36</v>
      </c>
      <c r="AA88" s="9">
        <f aca="true" t="shared" si="15" ref="AA88:AI103">AA3/$E3*100</f>
        <v>22.75848001095367</v>
      </c>
      <c r="AB88" s="9">
        <f t="shared" si="15"/>
        <v>2.0644310379997264</v>
      </c>
      <c r="AC88" s="9">
        <f t="shared" si="15"/>
        <v>1.344758306764169</v>
      </c>
      <c r="AD88" s="9">
        <f t="shared" si="15"/>
        <v>2.906075094098153</v>
      </c>
      <c r="AE88" s="9">
        <f t="shared" si="15"/>
        <v>1.5643905206065871</v>
      </c>
      <c r="AF88" s="9">
        <f t="shared" si="15"/>
        <v>0.36353881705977853</v>
      </c>
      <c r="AG88" s="9">
        <f t="shared" si="15"/>
        <v>0.7462186094989536</v>
      </c>
      <c r="AH88" s="9">
        <f t="shared" si="15"/>
        <v>10.69784922500007</v>
      </c>
      <c r="AI88" s="9">
        <f t="shared" si="15"/>
        <v>3.0712183999262304</v>
      </c>
    </row>
    <row r="89" spans="23:35" ht="11.25">
      <c r="W89" s="1" t="s">
        <v>37</v>
      </c>
      <c r="X89" s="1" t="s">
        <v>38</v>
      </c>
      <c r="Y89" s="1">
        <v>3201</v>
      </c>
      <c r="Z89" s="8" t="s">
        <v>39</v>
      </c>
      <c r="AA89" s="9">
        <f t="shared" si="15"/>
        <v>33.25789743829033</v>
      </c>
      <c r="AB89" s="9">
        <f t="shared" si="15"/>
        <v>2.3307358499370068</v>
      </c>
      <c r="AC89" s="9">
        <f t="shared" si="15"/>
        <v>0.39895478512435256</v>
      </c>
      <c r="AD89" s="9">
        <f t="shared" si="15"/>
        <v>1.7311371377910505</v>
      </c>
      <c r="AE89" s="9">
        <f t="shared" si="15"/>
        <v>0.09332275675423451</v>
      </c>
      <c r="AF89" s="9">
        <f t="shared" si="15"/>
        <v>1.5048294526620316</v>
      </c>
      <c r="AG89" s="9">
        <f t="shared" si="15"/>
        <v>14.05907330502543</v>
      </c>
      <c r="AH89" s="9">
        <f t="shared" si="15"/>
        <v>10.046194764593345</v>
      </c>
      <c r="AI89" s="9">
        <f t="shared" si="15"/>
        <v>3.0936493864028742</v>
      </c>
    </row>
    <row r="90" spans="23:35" ht="11.25">
      <c r="W90" s="1" t="s">
        <v>37</v>
      </c>
      <c r="X90" s="1" t="s">
        <v>40</v>
      </c>
      <c r="Y90" s="1">
        <v>3202</v>
      </c>
      <c r="Z90" s="8" t="s">
        <v>41</v>
      </c>
      <c r="AA90" s="9">
        <f t="shared" si="15"/>
        <v>42.58718657144346</v>
      </c>
      <c r="AB90" s="9">
        <f t="shared" si="15"/>
        <v>1.3084501902726373</v>
      </c>
      <c r="AC90" s="9">
        <f t="shared" si="15"/>
        <v>2.517854350205911</v>
      </c>
      <c r="AD90" s="9">
        <f t="shared" si="15"/>
        <v>3.245060730855445</v>
      </c>
      <c r="AE90" s="9">
        <f t="shared" si="15"/>
        <v>0.16420789240473335</v>
      </c>
      <c r="AF90" s="9">
        <f t="shared" si="15"/>
        <v>7.167804827190742</v>
      </c>
      <c r="AG90" s="9">
        <f t="shared" si="15"/>
        <v>11.041025908356357</v>
      </c>
      <c r="AH90" s="9">
        <f t="shared" si="15"/>
        <v>16.540687066673616</v>
      </c>
      <c r="AI90" s="9">
        <f t="shared" si="15"/>
        <v>0.6020956054840223</v>
      </c>
    </row>
    <row r="91" spans="23:35" ht="11.25">
      <c r="W91" s="1" t="s">
        <v>37</v>
      </c>
      <c r="X91" s="1" t="s">
        <v>42</v>
      </c>
      <c r="Y91" s="1">
        <v>3203</v>
      </c>
      <c r="Z91" s="8" t="s">
        <v>43</v>
      </c>
      <c r="AA91" s="9">
        <f t="shared" si="15"/>
        <v>42.94826754839154</v>
      </c>
      <c r="AB91" s="9">
        <f t="shared" si="15"/>
        <v>2.1560928566508233</v>
      </c>
      <c r="AC91" s="9">
        <f t="shared" si="15"/>
        <v>1.1489977268030585</v>
      </c>
      <c r="AD91" s="9">
        <f t="shared" si="15"/>
        <v>1.2729902872494319</v>
      </c>
      <c r="AE91" s="9">
        <f t="shared" si="15"/>
        <v>0.5827650340979541</v>
      </c>
      <c r="AF91" s="9">
        <f t="shared" si="15"/>
        <v>0.37886615691947373</v>
      </c>
      <c r="AG91" s="9">
        <f t="shared" si="15"/>
        <v>28.65468071915685</v>
      </c>
      <c r="AH91" s="9">
        <f t="shared" si="15"/>
        <v>5.370255562444031</v>
      </c>
      <c r="AI91" s="9">
        <f t="shared" si="15"/>
        <v>3.3836192050699183</v>
      </c>
    </row>
    <row r="92" spans="23:35" ht="11.25">
      <c r="W92" s="1" t="s">
        <v>37</v>
      </c>
      <c r="X92" s="1" t="s">
        <v>44</v>
      </c>
      <c r="Y92" s="1">
        <v>3204</v>
      </c>
      <c r="Z92" s="8" t="s">
        <v>45</v>
      </c>
      <c r="AA92" s="9">
        <f t="shared" si="15"/>
        <v>38.05048163820784</v>
      </c>
      <c r="AB92" s="9">
        <f t="shared" si="15"/>
        <v>5.118336274905905</v>
      </c>
      <c r="AC92" s="9">
        <f t="shared" si="15"/>
        <v>1.4587364705382015</v>
      </c>
      <c r="AD92" s="9">
        <f t="shared" si="15"/>
        <v>5.492589363557106</v>
      </c>
      <c r="AE92" s="9">
        <f t="shared" si="15"/>
        <v>5.992302294426606</v>
      </c>
      <c r="AF92" s="9">
        <f t="shared" si="15"/>
        <v>0.6421842771174007</v>
      </c>
      <c r="AG92" s="9">
        <f t="shared" si="15"/>
        <v>3.421438747953304</v>
      </c>
      <c r="AH92" s="9">
        <f t="shared" si="15"/>
        <v>14.232249558764115</v>
      </c>
      <c r="AI92" s="9">
        <f t="shared" si="15"/>
        <v>1.6926446509452016</v>
      </c>
    </row>
    <row r="93" spans="23:35" ht="11.25">
      <c r="W93" s="1" t="s">
        <v>37</v>
      </c>
      <c r="X93" s="1" t="s">
        <v>46</v>
      </c>
      <c r="Y93" s="1">
        <v>3205</v>
      </c>
      <c r="Z93" s="8" t="s">
        <v>47</v>
      </c>
      <c r="AA93" s="9">
        <f t="shared" si="15"/>
        <v>39.117035007770724</v>
      </c>
      <c r="AB93" s="9">
        <f t="shared" si="15"/>
        <v>5.365750862682085</v>
      </c>
      <c r="AC93" s="9">
        <f t="shared" si="15"/>
        <v>10.557648236440745</v>
      </c>
      <c r="AD93" s="9">
        <f t="shared" si="15"/>
        <v>2.1810710428575195</v>
      </c>
      <c r="AE93" s="9">
        <f t="shared" si="15"/>
        <v>0.15014619497932197</v>
      </c>
      <c r="AF93" s="9">
        <f t="shared" si="15"/>
        <v>6.092774543634592</v>
      </c>
      <c r="AG93" s="9">
        <f t="shared" si="15"/>
        <v>2.3312172378368414</v>
      </c>
      <c r="AH93" s="9">
        <f t="shared" si="15"/>
        <v>12.248768537786793</v>
      </c>
      <c r="AI93" s="9">
        <f t="shared" si="15"/>
        <v>0.18965835155282776</v>
      </c>
    </row>
    <row r="94" spans="23:35" ht="11.25">
      <c r="W94" s="1" t="s">
        <v>37</v>
      </c>
      <c r="X94" s="1" t="s">
        <v>48</v>
      </c>
      <c r="Y94" s="1">
        <v>3206</v>
      </c>
      <c r="Z94" s="8" t="s">
        <v>49</v>
      </c>
      <c r="AA94" s="9">
        <f t="shared" si="15"/>
        <v>38.059095794853796</v>
      </c>
      <c r="AB94" s="9">
        <f t="shared" si="15"/>
        <v>6.194748502862659</v>
      </c>
      <c r="AC94" s="9">
        <f t="shared" si="15"/>
        <v>0.6010485445412069</v>
      </c>
      <c r="AD94" s="9">
        <f t="shared" si="15"/>
        <v>1.5179766161405663</v>
      </c>
      <c r="AE94" s="9">
        <f t="shared" si="15"/>
        <v>20.927018667602606</v>
      </c>
      <c r="AF94" s="9">
        <f t="shared" si="15"/>
        <v>1.1472568934125955</v>
      </c>
      <c r="AG94" s="9">
        <f t="shared" si="15"/>
        <v>3.1741505253690745</v>
      </c>
      <c r="AH94" s="9">
        <f t="shared" si="15"/>
        <v>4.367473183144317</v>
      </c>
      <c r="AI94" s="9">
        <f t="shared" si="15"/>
        <v>0.12942286178077084</v>
      </c>
    </row>
    <row r="95" spans="23:35" ht="11.25">
      <c r="W95" s="1" t="s">
        <v>37</v>
      </c>
      <c r="X95" s="1" t="s">
        <v>50</v>
      </c>
      <c r="Y95" s="1">
        <v>3207</v>
      </c>
      <c r="Z95" s="8" t="s">
        <v>51</v>
      </c>
      <c r="AA95" s="9">
        <f t="shared" si="15"/>
        <v>48.6824552589179</v>
      </c>
      <c r="AB95" s="9">
        <f t="shared" si="15"/>
        <v>3.610471059059961</v>
      </c>
      <c r="AC95" s="9">
        <f t="shared" si="15"/>
        <v>2.1032206649226453</v>
      </c>
      <c r="AD95" s="9">
        <f t="shared" si="15"/>
        <v>6.456922090746868</v>
      </c>
      <c r="AE95" s="9">
        <f t="shared" si="15"/>
        <v>0.06756639697856932</v>
      </c>
      <c r="AF95" s="9">
        <f t="shared" si="15"/>
        <v>0.47469725056738454</v>
      </c>
      <c r="AG95" s="9">
        <f t="shared" si="15"/>
        <v>0.029452019195786626</v>
      </c>
      <c r="AH95" s="9">
        <f t="shared" si="15"/>
        <v>33.87501949030682</v>
      </c>
      <c r="AI95" s="9">
        <f t="shared" si="15"/>
        <v>2.0651062871398627</v>
      </c>
    </row>
    <row r="96" spans="23:35" ht="11.25">
      <c r="W96" s="1" t="s">
        <v>37</v>
      </c>
      <c r="X96" s="1" t="s">
        <v>52</v>
      </c>
      <c r="Y96" s="1">
        <v>3208</v>
      </c>
      <c r="Z96" s="8" t="s">
        <v>53</v>
      </c>
      <c r="AA96" s="9">
        <f t="shared" si="15"/>
        <v>27.249448751689307</v>
      </c>
      <c r="AB96" s="9">
        <f t="shared" si="15"/>
        <v>3.3098608246200536</v>
      </c>
      <c r="AC96" s="9">
        <f t="shared" si="15"/>
        <v>1.9513004718211349</v>
      </c>
      <c r="AD96" s="9">
        <f t="shared" si="15"/>
        <v>1.5529791118382057</v>
      </c>
      <c r="AE96" s="9">
        <f t="shared" si="15"/>
        <v>2.3780733575171302</v>
      </c>
      <c r="AF96" s="9">
        <f t="shared" si="15"/>
        <v>4.066197216492401</v>
      </c>
      <c r="AG96" s="9">
        <f t="shared" si="15"/>
        <v>3.864665576024848</v>
      </c>
      <c r="AH96" s="9">
        <f t="shared" si="15"/>
        <v>6.994333404462148</v>
      </c>
      <c r="AI96" s="9">
        <f t="shared" si="15"/>
        <v>3.132038788913389</v>
      </c>
    </row>
    <row r="97" spans="23:35" ht="11.25">
      <c r="W97" s="1" t="s">
        <v>37</v>
      </c>
      <c r="X97" s="1" t="s">
        <v>54</v>
      </c>
      <c r="Y97" s="1">
        <v>3209</v>
      </c>
      <c r="Z97" s="8" t="s">
        <v>55</v>
      </c>
      <c r="AA97" s="9">
        <f t="shared" si="15"/>
        <v>35.86573327961322</v>
      </c>
      <c r="AB97" s="9">
        <f t="shared" si="15"/>
        <v>4.761784850926673</v>
      </c>
      <c r="AC97" s="9">
        <f t="shared" si="15"/>
        <v>0.42052780016116037</v>
      </c>
      <c r="AD97" s="9">
        <f t="shared" si="15"/>
        <v>4.469681708299758</v>
      </c>
      <c r="AE97" s="9">
        <f t="shared" si="15"/>
        <v>1.6795930701047543</v>
      </c>
      <c r="AF97" s="9">
        <f t="shared" si="15"/>
        <v>0.5489524576954069</v>
      </c>
      <c r="AG97" s="9">
        <f t="shared" si="15"/>
        <v>3.3314867042707497</v>
      </c>
      <c r="AH97" s="9">
        <f t="shared" si="15"/>
        <v>20.308722804190168</v>
      </c>
      <c r="AI97" s="9">
        <f t="shared" si="15"/>
        <v>0.3449838839645447</v>
      </c>
    </row>
    <row r="98" spans="23:35" ht="11.25">
      <c r="W98" s="1" t="s">
        <v>37</v>
      </c>
      <c r="X98" s="1" t="s">
        <v>56</v>
      </c>
      <c r="Y98" s="1">
        <v>3210</v>
      </c>
      <c r="Z98" s="8" t="s">
        <v>57</v>
      </c>
      <c r="AA98" s="9">
        <f t="shared" si="15"/>
        <v>27.36546308414812</v>
      </c>
      <c r="AB98" s="9">
        <f t="shared" si="15"/>
        <v>0.5119716683347448</v>
      </c>
      <c r="AC98" s="9">
        <f t="shared" si="15"/>
        <v>0.6351528216182925</v>
      </c>
      <c r="AD98" s="9">
        <f t="shared" si="15"/>
        <v>2.351990145507737</v>
      </c>
      <c r="AE98" s="9">
        <f t="shared" si="15"/>
        <v>4.796366155978135</v>
      </c>
      <c r="AF98" s="9">
        <f t="shared" si="15"/>
        <v>1.9593502194164294</v>
      </c>
      <c r="AG98" s="9">
        <f t="shared" si="15"/>
        <v>13.045654014935714</v>
      </c>
      <c r="AH98" s="9">
        <f t="shared" si="15"/>
        <v>3.3143429055354527</v>
      </c>
      <c r="AI98" s="9">
        <f t="shared" si="15"/>
        <v>0.7506351528216183</v>
      </c>
    </row>
    <row r="99" spans="23:35" ht="11.25">
      <c r="W99" s="1" t="s">
        <v>37</v>
      </c>
      <c r="X99" s="1" t="s">
        <v>58</v>
      </c>
      <c r="Y99" s="1">
        <v>3211</v>
      </c>
      <c r="Z99" s="8" t="s">
        <v>59</v>
      </c>
      <c r="AA99" s="9">
        <f t="shared" si="15"/>
        <v>27.25117196691343</v>
      </c>
      <c r="AB99" s="9">
        <f t="shared" si="15"/>
        <v>2.108635450415392</v>
      </c>
      <c r="AC99" s="9">
        <f t="shared" si="15"/>
        <v>5.245343807127731</v>
      </c>
      <c r="AD99" s="9">
        <f t="shared" si="15"/>
        <v>4.114101612698872</v>
      </c>
      <c r="AE99" s="9">
        <f t="shared" si="15"/>
        <v>0.059729587865843724</v>
      </c>
      <c r="AF99" s="9">
        <f t="shared" si="15"/>
        <v>0.9900631685641368</v>
      </c>
      <c r="AG99" s="9">
        <f t="shared" si="15"/>
        <v>5.88426939854115</v>
      </c>
      <c r="AH99" s="9">
        <f t="shared" si="15"/>
        <v>8.03091458668935</v>
      </c>
      <c r="AI99" s="9">
        <f t="shared" si="15"/>
        <v>0.8181143550109505</v>
      </c>
    </row>
    <row r="100" spans="23:35" ht="11.25">
      <c r="W100" s="1" t="s">
        <v>37</v>
      </c>
      <c r="X100" s="1" t="s">
        <v>60</v>
      </c>
      <c r="Y100" s="1">
        <v>3212</v>
      </c>
      <c r="Z100" s="8" t="s">
        <v>61</v>
      </c>
      <c r="AA100" s="9">
        <f t="shared" si="15"/>
        <v>25.362540070218287</v>
      </c>
      <c r="AB100" s="9">
        <f t="shared" si="15"/>
        <v>5.212944588612426</v>
      </c>
      <c r="AC100" s="9">
        <f t="shared" si="15"/>
        <v>0.007632422530911312</v>
      </c>
      <c r="AD100" s="9">
        <f t="shared" si="15"/>
        <v>1.9767974355060298</v>
      </c>
      <c r="AE100" s="9">
        <f t="shared" si="15"/>
        <v>0.5342695771637919</v>
      </c>
      <c r="AF100" s="9">
        <f t="shared" si="15"/>
        <v>7.3805525873912385</v>
      </c>
      <c r="AG100" s="9">
        <f t="shared" si="15"/>
        <v>0.019081056327278276</v>
      </c>
      <c r="AH100" s="9">
        <f t="shared" si="15"/>
        <v>9.655014501602809</v>
      </c>
      <c r="AI100" s="9">
        <f t="shared" si="15"/>
        <v>0.576247901083804</v>
      </c>
    </row>
    <row r="101" spans="23:35" ht="11.25">
      <c r="W101" s="1" t="s">
        <v>62</v>
      </c>
      <c r="X101" s="1" t="s">
        <v>63</v>
      </c>
      <c r="Y101" s="1">
        <v>3301</v>
      </c>
      <c r="Z101" s="8" t="s">
        <v>64</v>
      </c>
      <c r="AA101" s="9">
        <f t="shared" si="15"/>
        <v>26.237576197542463</v>
      </c>
      <c r="AB101" s="9">
        <f t="shared" si="15"/>
        <v>3.14077996391626</v>
      </c>
      <c r="AC101" s="9">
        <f t="shared" si="15"/>
        <v>1.1102689199432054</v>
      </c>
      <c r="AD101" s="9">
        <f t="shared" si="15"/>
        <v>6.308249084561925</v>
      </c>
      <c r="AE101" s="9">
        <f t="shared" si="15"/>
        <v>0.25728347087145437</v>
      </c>
      <c r="AF101" s="9">
        <f t="shared" si="15"/>
        <v>2.098835285200329</v>
      </c>
      <c r="AG101" s="9">
        <f t="shared" si="15"/>
        <v>4.407981125428361</v>
      </c>
      <c r="AH101" s="9">
        <f t="shared" si="15"/>
        <v>7.720639258681983</v>
      </c>
      <c r="AI101" s="9">
        <f t="shared" si="15"/>
        <v>1.193539088938946</v>
      </c>
    </row>
    <row r="102" spans="23:35" ht="11.25">
      <c r="W102" s="1" t="s">
        <v>62</v>
      </c>
      <c r="X102" s="1" t="s">
        <v>65</v>
      </c>
      <c r="Y102" s="1">
        <v>3302</v>
      </c>
      <c r="Z102" s="8" t="s">
        <v>66</v>
      </c>
      <c r="AA102" s="9">
        <f t="shared" si="15"/>
        <v>33.38608733184663</v>
      </c>
      <c r="AB102" s="9">
        <f t="shared" si="15"/>
        <v>1.7013164520538089</v>
      </c>
      <c r="AC102" s="9">
        <f t="shared" si="15"/>
        <v>3.035752823537875</v>
      </c>
      <c r="AD102" s="9">
        <f t="shared" si="15"/>
        <v>14.563700453204806</v>
      </c>
      <c r="AE102" s="9">
        <f t="shared" si="15"/>
        <v>0.2589741745198187</v>
      </c>
      <c r="AF102" s="9">
        <f t="shared" si="15"/>
        <v>0.6654197539745342</v>
      </c>
      <c r="AG102" s="9">
        <f t="shared" si="15"/>
        <v>0.5143514855046399</v>
      </c>
      <c r="AH102" s="9">
        <f t="shared" si="15"/>
        <v>12.391194878066326</v>
      </c>
      <c r="AI102" s="9">
        <f t="shared" si="15"/>
        <v>0.2553773109848212</v>
      </c>
    </row>
    <row r="103" spans="23:35" ht="11.25">
      <c r="W103" s="1" t="s">
        <v>62</v>
      </c>
      <c r="X103" s="1" t="s">
        <v>67</v>
      </c>
      <c r="Y103" s="1">
        <v>3303</v>
      </c>
      <c r="Z103" s="8" t="s">
        <v>68</v>
      </c>
      <c r="AA103" s="9">
        <f t="shared" si="15"/>
        <v>31.082318775829332</v>
      </c>
      <c r="AB103" s="9">
        <f t="shared" si="15"/>
        <v>3.460292639338769</v>
      </c>
      <c r="AC103" s="9">
        <f t="shared" si="15"/>
        <v>11.517926951859712</v>
      </c>
      <c r="AD103" s="9">
        <f t="shared" si="15"/>
        <v>5.406009158941137</v>
      </c>
      <c r="AE103" s="9">
        <f t="shared" si="15"/>
        <v>0.5070925946610074</v>
      </c>
      <c r="AF103" s="9">
        <f t="shared" si="15"/>
        <v>2.2830336200156376</v>
      </c>
      <c r="AG103" s="9">
        <f t="shared" si="15"/>
        <v>2.8035295431698875</v>
      </c>
      <c r="AH103" s="9">
        <f t="shared" si="15"/>
        <v>5.08209538702111</v>
      </c>
      <c r="AI103" s="9">
        <f t="shared" si="15"/>
        <v>0.022338880822070813</v>
      </c>
    </row>
    <row r="104" spans="23:35" ht="11.25">
      <c r="W104" s="1" t="s">
        <v>69</v>
      </c>
      <c r="X104" s="1" t="s">
        <v>70</v>
      </c>
      <c r="Y104" s="1">
        <v>3304</v>
      </c>
      <c r="Z104" s="8" t="s">
        <v>71</v>
      </c>
      <c r="AA104" s="9">
        <f aca="true" t="shared" si="16" ref="AA104:AI119">AA19/$E19*100</f>
        <v>38.39697746592902</v>
      </c>
      <c r="AB104" s="9">
        <f t="shared" si="16"/>
        <v>2.965861557144785</v>
      </c>
      <c r="AC104" s="9">
        <f t="shared" si="16"/>
        <v>16.64822561057887</v>
      </c>
      <c r="AD104" s="9">
        <f t="shared" si="16"/>
        <v>5.57009850222642</v>
      </c>
      <c r="AE104" s="9">
        <f t="shared" si="16"/>
        <v>0.07826204290918905</v>
      </c>
      <c r="AF104" s="9">
        <f t="shared" si="16"/>
        <v>1.3331534205910134</v>
      </c>
      <c r="AG104" s="9">
        <f t="shared" si="16"/>
        <v>2.736472810686817</v>
      </c>
      <c r="AH104" s="9">
        <f t="shared" si="16"/>
        <v>9.056807448387532</v>
      </c>
      <c r="AI104" s="9">
        <f t="shared" si="16"/>
        <v>0.008096073404398866</v>
      </c>
    </row>
    <row r="105" spans="23:35" ht="11.25">
      <c r="W105" s="1" t="s">
        <v>62</v>
      </c>
      <c r="X105" s="1" t="s">
        <v>72</v>
      </c>
      <c r="Y105" s="1">
        <v>3305</v>
      </c>
      <c r="Z105" s="8" t="s">
        <v>73</v>
      </c>
      <c r="AA105" s="9">
        <f t="shared" si="16"/>
        <v>35.36851787972864</v>
      </c>
      <c r="AB105" s="9">
        <f t="shared" si="16"/>
        <v>2.730826721858112</v>
      </c>
      <c r="AC105" s="9">
        <f t="shared" si="16"/>
        <v>8.89387144992526</v>
      </c>
      <c r="AD105" s="9">
        <f t="shared" si="16"/>
        <v>4.5676670116132</v>
      </c>
      <c r="AE105" s="9">
        <f t="shared" si="16"/>
        <v>0.11210762331838565</v>
      </c>
      <c r="AF105" s="9">
        <f t="shared" si="16"/>
        <v>0.8939864321030241</v>
      </c>
      <c r="AG105" s="9">
        <f t="shared" si="16"/>
        <v>0.3420719788432793</v>
      </c>
      <c r="AH105" s="9">
        <f t="shared" si="16"/>
        <v>13.855352420374842</v>
      </c>
      <c r="AI105" s="9">
        <f t="shared" si="16"/>
        <v>3.9726342416925373</v>
      </c>
    </row>
    <row r="106" spans="23:35" ht="11.25">
      <c r="W106" s="1" t="s">
        <v>62</v>
      </c>
      <c r="X106" s="1" t="s">
        <v>74</v>
      </c>
      <c r="Y106" s="1">
        <v>3306</v>
      </c>
      <c r="Z106" s="8" t="s">
        <v>75</v>
      </c>
      <c r="AA106" s="9">
        <f t="shared" si="16"/>
        <v>29.94764397905759</v>
      </c>
      <c r="AB106" s="9">
        <f t="shared" si="16"/>
        <v>2.106806282722513</v>
      </c>
      <c r="AC106" s="9">
        <f t="shared" si="16"/>
        <v>5.4324607329842935</v>
      </c>
      <c r="AD106" s="9">
        <f t="shared" si="16"/>
        <v>10.341361256544502</v>
      </c>
      <c r="AE106" s="9">
        <f t="shared" si="16"/>
        <v>0.07539267015706806</v>
      </c>
      <c r="AF106" s="9">
        <f t="shared" si="16"/>
        <v>1.8596858638743454</v>
      </c>
      <c r="AG106" s="9">
        <f t="shared" si="16"/>
        <v>1.4366492146596859</v>
      </c>
      <c r="AH106" s="9">
        <f t="shared" si="16"/>
        <v>6.098429319371728</v>
      </c>
      <c r="AI106" s="9">
        <f t="shared" si="16"/>
        <v>2.5968586387434556</v>
      </c>
    </row>
    <row r="107" spans="23:35" ht="11.25">
      <c r="W107" s="1" t="s">
        <v>62</v>
      </c>
      <c r="X107" s="1" t="s">
        <v>76</v>
      </c>
      <c r="Y107" s="1">
        <v>3307</v>
      </c>
      <c r="Z107" s="8" t="s">
        <v>77</v>
      </c>
      <c r="AA107" s="9">
        <f t="shared" si="16"/>
        <v>38.93933890301489</v>
      </c>
      <c r="AB107" s="9">
        <f t="shared" si="16"/>
        <v>3.3948978736483273</v>
      </c>
      <c r="AC107" s="9">
        <f t="shared" si="16"/>
        <v>9.48336080918718</v>
      </c>
      <c r="AD107" s="9">
        <f t="shared" si="16"/>
        <v>0.3772108748498142</v>
      </c>
      <c r="AE107" s="9">
        <f t="shared" si="16"/>
        <v>0.32412193690798846</v>
      </c>
      <c r="AF107" s="9">
        <f t="shared" si="16"/>
        <v>1.0925144597502026</v>
      </c>
      <c r="AG107" s="9">
        <f t="shared" si="16"/>
        <v>0.053088937941825703</v>
      </c>
      <c r="AH107" s="9">
        <f t="shared" si="16"/>
        <v>20.44203526223141</v>
      </c>
      <c r="AI107" s="9">
        <f t="shared" si="16"/>
        <v>3.7721087484981415</v>
      </c>
    </row>
    <row r="108" spans="23:35" ht="11.25">
      <c r="W108" s="1" t="s">
        <v>62</v>
      </c>
      <c r="X108" s="1" t="s">
        <v>78</v>
      </c>
      <c r="Y108" s="1">
        <v>3308</v>
      </c>
      <c r="Z108" s="8" t="s">
        <v>79</v>
      </c>
      <c r="AA108" s="9">
        <f t="shared" si="16"/>
        <v>33.920441670271714</v>
      </c>
      <c r="AB108" s="9">
        <f t="shared" si="16"/>
        <v>4.056197598005892</v>
      </c>
      <c r="AC108" s="9">
        <f t="shared" si="16"/>
        <v>5.127412809261892</v>
      </c>
      <c r="AD108" s="9">
        <f t="shared" si="16"/>
        <v>4.008816925200338</v>
      </c>
      <c r="AE108" s="9">
        <f t="shared" si="16"/>
        <v>5.090332282718415</v>
      </c>
      <c r="AF108" s="9">
        <f t="shared" si="16"/>
        <v>1.7716251570772303</v>
      </c>
      <c r="AG108" s="9">
        <f t="shared" si="16"/>
        <v>1.0052942751787075</v>
      </c>
      <c r="AH108" s="9">
        <f t="shared" si="16"/>
        <v>11.703026182971799</v>
      </c>
      <c r="AI108" s="9">
        <f t="shared" si="16"/>
        <v>1.157736439857446</v>
      </c>
    </row>
    <row r="109" spans="23:35" ht="11.25">
      <c r="W109" s="1" t="s">
        <v>80</v>
      </c>
      <c r="X109" s="1" t="s">
        <v>81</v>
      </c>
      <c r="Y109" s="1">
        <v>3401</v>
      </c>
      <c r="Z109" s="8" t="s">
        <v>82</v>
      </c>
      <c r="AA109" s="9">
        <f t="shared" si="16"/>
        <v>33.99453787552106</v>
      </c>
      <c r="AB109" s="9">
        <f t="shared" si="16"/>
        <v>2.033922667816588</v>
      </c>
      <c r="AC109" s="9">
        <f t="shared" si="16"/>
        <v>5.778352738249246</v>
      </c>
      <c r="AD109" s="9">
        <f t="shared" si="16"/>
        <v>4.294236021273537</v>
      </c>
      <c r="AE109" s="9">
        <f t="shared" si="16"/>
        <v>0.24076469742705187</v>
      </c>
      <c r="AF109" s="9">
        <f t="shared" si="16"/>
        <v>1.0816443869483974</v>
      </c>
      <c r="AG109" s="9">
        <f t="shared" si="16"/>
        <v>2.6807531982176225</v>
      </c>
      <c r="AH109" s="9">
        <f t="shared" si="16"/>
        <v>16.770878252120166</v>
      </c>
      <c r="AI109" s="9">
        <f t="shared" si="16"/>
        <v>1.113985913468449</v>
      </c>
    </row>
    <row r="110" spans="23:35" ht="11.25">
      <c r="W110" s="1" t="s">
        <v>83</v>
      </c>
      <c r="X110" s="1" t="s">
        <v>84</v>
      </c>
      <c r="Y110" s="1">
        <v>3402</v>
      </c>
      <c r="Z110" s="8" t="s">
        <v>85</v>
      </c>
      <c r="AA110" s="9">
        <f t="shared" si="16"/>
        <v>27.55490811295383</v>
      </c>
      <c r="AB110" s="9">
        <f t="shared" si="16"/>
        <v>2.521290900941282</v>
      </c>
      <c r="AC110" s="9">
        <f t="shared" si="16"/>
        <v>9.854325414612282</v>
      </c>
      <c r="AD110" s="9">
        <f t="shared" si="16"/>
        <v>4.6369341102644555</v>
      </c>
      <c r="AE110" s="9">
        <f t="shared" si="16"/>
        <v>0.10085163603765128</v>
      </c>
      <c r="AF110" s="9">
        <f t="shared" si="16"/>
        <v>2.232182877633348</v>
      </c>
      <c r="AG110" s="9">
        <f t="shared" si="16"/>
        <v>3.8704616763783055</v>
      </c>
      <c r="AH110" s="9">
        <f t="shared" si="16"/>
        <v>4.036306588973555</v>
      </c>
      <c r="AI110" s="9">
        <f t="shared" si="16"/>
        <v>0.3025549081129538</v>
      </c>
    </row>
    <row r="111" spans="23:35" ht="11.25">
      <c r="W111" s="1" t="s">
        <v>83</v>
      </c>
      <c r="X111" s="1" t="s">
        <v>86</v>
      </c>
      <c r="Y111" s="1">
        <v>3403</v>
      </c>
      <c r="Z111" s="8" t="s">
        <v>87</v>
      </c>
      <c r="AA111" s="9">
        <f t="shared" si="16"/>
        <v>30.047031252508067</v>
      </c>
      <c r="AB111" s="9">
        <f t="shared" si="16"/>
        <v>2.600362766657571</v>
      </c>
      <c r="AC111" s="9">
        <f t="shared" si="16"/>
        <v>4.92624279683462</v>
      </c>
      <c r="AD111" s="9">
        <f t="shared" si="16"/>
        <v>2.232780622481902</v>
      </c>
      <c r="AE111" s="9">
        <f t="shared" si="16"/>
        <v>0.8860495353055426</v>
      </c>
      <c r="AF111" s="9">
        <f t="shared" si="16"/>
        <v>8.616510698406074</v>
      </c>
      <c r="AG111" s="9">
        <f t="shared" si="16"/>
        <v>3.0321513988988587</v>
      </c>
      <c r="AH111" s="9">
        <f t="shared" si="16"/>
        <v>4.293808889388273</v>
      </c>
      <c r="AI111" s="9">
        <f t="shared" si="16"/>
        <v>3.4591245445352254</v>
      </c>
    </row>
    <row r="112" spans="23:35" ht="11.25">
      <c r="W112" s="1" t="s">
        <v>80</v>
      </c>
      <c r="X112" s="1" t="s">
        <v>88</v>
      </c>
      <c r="Y112" s="1">
        <v>3404</v>
      </c>
      <c r="Z112" s="8" t="s">
        <v>89</v>
      </c>
      <c r="AA112" s="9">
        <f t="shared" si="16"/>
        <v>30.28013092029265</v>
      </c>
      <c r="AB112" s="9">
        <f t="shared" si="16"/>
        <v>5.0033692722371965</v>
      </c>
      <c r="AC112" s="9">
        <f t="shared" si="16"/>
        <v>6.981613400077012</v>
      </c>
      <c r="AD112" s="9">
        <f t="shared" si="16"/>
        <v>8.48575279168271</v>
      </c>
      <c r="AE112" s="9">
        <f t="shared" si="16"/>
        <v>3.1719291490180974</v>
      </c>
      <c r="AF112" s="9">
        <f t="shared" si="16"/>
        <v>1.7014824797843668</v>
      </c>
      <c r="AG112" s="9">
        <f t="shared" si="16"/>
        <v>0.11311128224874856</v>
      </c>
      <c r="AH112" s="9">
        <f t="shared" si="16"/>
        <v>4.204370427416249</v>
      </c>
      <c r="AI112" s="9">
        <f t="shared" si="16"/>
        <v>0.6185021178282634</v>
      </c>
    </row>
    <row r="113" spans="23:35" ht="11.25">
      <c r="W113" s="1" t="s">
        <v>80</v>
      </c>
      <c r="X113" s="1" t="s">
        <v>90</v>
      </c>
      <c r="Y113" s="1">
        <v>3405</v>
      </c>
      <c r="Z113" s="8" t="s">
        <v>91</v>
      </c>
      <c r="AA113" s="9">
        <f t="shared" si="16"/>
        <v>41.52326526140897</v>
      </c>
      <c r="AB113" s="9">
        <f t="shared" si="16"/>
        <v>3.542965647565752</v>
      </c>
      <c r="AC113" s="9">
        <f t="shared" si="16"/>
        <v>1.3437890835394966</v>
      </c>
      <c r="AD113" s="9">
        <f t="shared" si="16"/>
        <v>2.5835075451200917</v>
      </c>
      <c r="AE113" s="9">
        <f t="shared" si="16"/>
        <v>0.323166668188167</v>
      </c>
      <c r="AF113" s="9">
        <f t="shared" si="16"/>
        <v>0.6435946357984681</v>
      </c>
      <c r="AG113" s="9">
        <f t="shared" si="16"/>
        <v>1.6788234542317488</v>
      </c>
      <c r="AH113" s="9">
        <f t="shared" si="16"/>
        <v>31.062341954154153</v>
      </c>
      <c r="AI113" s="9">
        <f t="shared" si="16"/>
        <v>0.34507627281109354</v>
      </c>
    </row>
    <row r="114" spans="23:35" ht="11.25">
      <c r="W114" s="1" t="s">
        <v>80</v>
      </c>
      <c r="X114" s="1" t="s">
        <v>92</v>
      </c>
      <c r="Y114" s="1">
        <v>3406</v>
      </c>
      <c r="Z114" s="8" t="s">
        <v>93</v>
      </c>
      <c r="AA114" s="9">
        <f t="shared" si="16"/>
        <v>24.20231907237105</v>
      </c>
      <c r="AB114" s="9">
        <f t="shared" si="16"/>
        <v>1.7872850859656138</v>
      </c>
      <c r="AC114" s="9">
        <f t="shared" si="16"/>
        <v>1.6353458616553378</v>
      </c>
      <c r="AD114" s="9">
        <f t="shared" si="16"/>
        <v>3.6185525789684125</v>
      </c>
      <c r="AE114" s="9">
        <f t="shared" si="16"/>
        <v>0.2958816473410636</v>
      </c>
      <c r="AF114" s="9">
        <f t="shared" si="16"/>
        <v>9.956017592962816</v>
      </c>
      <c r="AG114" s="9">
        <f t="shared" si="16"/>
        <v>0.1519392243102759</v>
      </c>
      <c r="AH114" s="9">
        <f t="shared" si="16"/>
        <v>4.918032786885246</v>
      </c>
      <c r="AI114" s="9">
        <f t="shared" si="16"/>
        <v>1.8392642942822872</v>
      </c>
    </row>
    <row r="115" spans="23:35" ht="11.25">
      <c r="W115" s="1" t="s">
        <v>80</v>
      </c>
      <c r="X115" s="1" t="s">
        <v>94</v>
      </c>
      <c r="Y115" s="1">
        <v>3407</v>
      </c>
      <c r="Z115" s="8" t="s">
        <v>95</v>
      </c>
      <c r="AA115" s="9">
        <f t="shared" si="16"/>
        <v>34.055005026569006</v>
      </c>
      <c r="AB115" s="9">
        <f t="shared" si="16"/>
        <v>1.9280482550624731</v>
      </c>
      <c r="AC115" s="9">
        <f t="shared" si="16"/>
        <v>0.1543874766623582</v>
      </c>
      <c r="AD115" s="9">
        <f t="shared" si="16"/>
        <v>0.7360333189717077</v>
      </c>
      <c r="AE115" s="9">
        <f t="shared" si="16"/>
        <v>4.768059744363062</v>
      </c>
      <c r="AF115" s="9">
        <f t="shared" si="16"/>
        <v>14.139020537124802</v>
      </c>
      <c r="AG115" s="9">
        <f t="shared" si="16"/>
        <v>1.7126238690219735</v>
      </c>
      <c r="AH115" s="9">
        <f t="shared" si="16"/>
        <v>4.419790320264254</v>
      </c>
      <c r="AI115" s="9">
        <f t="shared" si="16"/>
        <v>6.197041505098378</v>
      </c>
    </row>
    <row r="116" spans="23:35" ht="11.25">
      <c r="W116" s="1" t="s">
        <v>80</v>
      </c>
      <c r="X116" s="1" t="s">
        <v>96</v>
      </c>
      <c r="Y116" s="1">
        <v>3408</v>
      </c>
      <c r="Z116" s="8" t="s">
        <v>97</v>
      </c>
      <c r="AA116" s="9">
        <f t="shared" si="16"/>
        <v>44.321398420817395</v>
      </c>
      <c r="AB116" s="9">
        <f t="shared" si="16"/>
        <v>2.6369369816755226</v>
      </c>
      <c r="AC116" s="9">
        <f t="shared" si="16"/>
        <v>1.0676863485126882</v>
      </c>
      <c r="AD116" s="9">
        <f t="shared" si="16"/>
        <v>2.492923474201718</v>
      </c>
      <c r="AE116" s="9">
        <f t="shared" si="16"/>
        <v>0.07448974524507126</v>
      </c>
      <c r="AF116" s="9">
        <f t="shared" si="16"/>
        <v>2.284352187515519</v>
      </c>
      <c r="AG116" s="9">
        <f t="shared" si="16"/>
        <v>20.286040621741076</v>
      </c>
      <c r="AH116" s="9">
        <f t="shared" si="16"/>
        <v>15.454139146844117</v>
      </c>
      <c r="AI116" s="9">
        <f t="shared" si="16"/>
        <v>0.024829915081690423</v>
      </c>
    </row>
    <row r="117" spans="23:35" ht="11.25">
      <c r="W117" s="1" t="s">
        <v>83</v>
      </c>
      <c r="X117" s="1" t="s">
        <v>98</v>
      </c>
      <c r="Y117" s="1">
        <v>3409</v>
      </c>
      <c r="Z117" s="8" t="s">
        <v>99</v>
      </c>
      <c r="AA117" s="9">
        <f t="shared" si="16"/>
        <v>26.419069168649788</v>
      </c>
      <c r="AB117" s="9">
        <f t="shared" si="16"/>
        <v>0.8192564272617329</v>
      </c>
      <c r="AC117" s="9">
        <f t="shared" si="16"/>
        <v>6.101509772558811</v>
      </c>
      <c r="AD117" s="9">
        <f t="shared" si="16"/>
        <v>2.194436858736785</v>
      </c>
      <c r="AE117" s="9">
        <f t="shared" si="16"/>
        <v>3.83294971326025</v>
      </c>
      <c r="AF117" s="9">
        <f t="shared" si="16"/>
        <v>6.448718448874498</v>
      </c>
      <c r="AG117" s="9">
        <f t="shared" si="16"/>
        <v>1.1489096087075255</v>
      </c>
      <c r="AH117" s="9">
        <f t="shared" si="16"/>
        <v>5.465610736160418</v>
      </c>
      <c r="AI117" s="9">
        <f t="shared" si="16"/>
        <v>0.4076776030897671</v>
      </c>
    </row>
    <row r="118" spans="23:35" ht="11.25">
      <c r="W118" s="1" t="s">
        <v>80</v>
      </c>
      <c r="X118" s="1" t="s">
        <v>100</v>
      </c>
      <c r="Y118" s="1">
        <v>3410</v>
      </c>
      <c r="Z118" s="8" t="s">
        <v>101</v>
      </c>
      <c r="AA118" s="9">
        <f t="shared" si="16"/>
        <v>17.458524807227978</v>
      </c>
      <c r="AB118" s="9">
        <f t="shared" si="16"/>
        <v>2.5936599423631126</v>
      </c>
      <c r="AC118" s="9">
        <f t="shared" si="16"/>
        <v>5.654646000467326</v>
      </c>
      <c r="AD118" s="9">
        <f t="shared" si="16"/>
        <v>3.7892359218007634</v>
      </c>
      <c r="AE118" s="9">
        <f t="shared" si="16"/>
        <v>0.08957083885037775</v>
      </c>
      <c r="AF118" s="9">
        <f t="shared" si="16"/>
        <v>0.350494586805826</v>
      </c>
      <c r="AG118" s="9">
        <f t="shared" si="16"/>
        <v>3.1116130539761664</v>
      </c>
      <c r="AH118" s="9">
        <f t="shared" si="16"/>
        <v>1.592803177817587</v>
      </c>
      <c r="AI118" s="9">
        <f t="shared" si="16"/>
        <v>0.27650128514681827</v>
      </c>
    </row>
    <row r="119" spans="23:35" ht="11.25">
      <c r="W119" s="1" t="s">
        <v>102</v>
      </c>
      <c r="X119" s="1" t="s">
        <v>103</v>
      </c>
      <c r="Y119" s="1">
        <v>3501</v>
      </c>
      <c r="Z119" s="8" t="s">
        <v>104</v>
      </c>
      <c r="AA119" s="9">
        <f t="shared" si="16"/>
        <v>36.55884751291112</v>
      </c>
      <c r="AB119" s="9">
        <f t="shared" si="16"/>
        <v>1.9706441967926067</v>
      </c>
      <c r="AC119" s="9">
        <f t="shared" si="16"/>
        <v>4.2266920358793145</v>
      </c>
      <c r="AD119" s="9">
        <f t="shared" si="16"/>
        <v>4.354832446705238</v>
      </c>
      <c r="AE119" s="9">
        <f t="shared" si="16"/>
        <v>0.16308779559662953</v>
      </c>
      <c r="AF119" s="9">
        <f t="shared" si="16"/>
        <v>12.833456296353823</v>
      </c>
      <c r="AG119" s="9">
        <f t="shared" si="16"/>
        <v>0.25822234302799674</v>
      </c>
      <c r="AH119" s="9">
        <f t="shared" si="16"/>
        <v>9.129033510658953</v>
      </c>
      <c r="AI119" s="9">
        <f t="shared" si="16"/>
        <v>3.622878887896556</v>
      </c>
    </row>
    <row r="120" spans="23:35" ht="11.25">
      <c r="W120" s="1" t="s">
        <v>105</v>
      </c>
      <c r="X120" s="1" t="s">
        <v>106</v>
      </c>
      <c r="Y120" s="1">
        <v>3502</v>
      </c>
      <c r="Z120" s="8" t="s">
        <v>107</v>
      </c>
      <c r="AA120" s="9">
        <f aca="true" t="shared" si="17" ref="AA120:AI135">AA35/$E35*100</f>
        <v>47.75888497785852</v>
      </c>
      <c r="AB120" s="9">
        <f t="shared" si="17"/>
        <v>3.0217440672192573</v>
      </c>
      <c r="AC120" s="9">
        <f t="shared" si="17"/>
        <v>14.89582150562053</v>
      </c>
      <c r="AD120" s="9">
        <f t="shared" si="17"/>
        <v>3.8875326444873397</v>
      </c>
      <c r="AE120" s="9">
        <f t="shared" si="17"/>
        <v>0.6386964914272738</v>
      </c>
      <c r="AF120" s="9">
        <f t="shared" si="17"/>
        <v>2.9976155330986716</v>
      </c>
      <c r="AG120" s="9">
        <f t="shared" si="17"/>
        <v>8.721755421823548</v>
      </c>
      <c r="AH120" s="9">
        <f t="shared" si="17"/>
        <v>10.967128420574543</v>
      </c>
      <c r="AI120" s="9">
        <f t="shared" si="17"/>
        <v>2.628590893607358</v>
      </c>
    </row>
    <row r="121" spans="23:35" ht="11.25">
      <c r="W121" s="1" t="s">
        <v>105</v>
      </c>
      <c r="X121" s="1" t="s">
        <v>108</v>
      </c>
      <c r="Y121" s="1">
        <v>3503</v>
      </c>
      <c r="Z121" s="8" t="s">
        <v>109</v>
      </c>
      <c r="AA121" s="9">
        <f t="shared" si="17"/>
        <v>26.570206601593487</v>
      </c>
      <c r="AB121" s="9">
        <f t="shared" si="17"/>
        <v>1.6176318421687992</v>
      </c>
      <c r="AC121" s="9">
        <f t="shared" si="17"/>
        <v>1.7711171662125342</v>
      </c>
      <c r="AD121" s="9">
        <f t="shared" si="17"/>
        <v>0.6760252474735281</v>
      </c>
      <c r="AE121" s="9">
        <f t="shared" si="17"/>
        <v>0.055185734487634946</v>
      </c>
      <c r="AF121" s="9">
        <f t="shared" si="17"/>
        <v>2.9369158072638224</v>
      </c>
      <c r="AG121" s="9">
        <f t="shared" si="17"/>
        <v>17.904321732832063</v>
      </c>
      <c r="AH121" s="9">
        <f t="shared" si="17"/>
        <v>0.9157382816541925</v>
      </c>
      <c r="AI121" s="9">
        <f t="shared" si="17"/>
        <v>0.693270789500914</v>
      </c>
    </row>
    <row r="122" spans="23:35" ht="11.25">
      <c r="W122" s="1" t="s">
        <v>102</v>
      </c>
      <c r="X122" s="1" t="s">
        <v>110</v>
      </c>
      <c r="Y122" s="1">
        <v>3504</v>
      </c>
      <c r="Z122" s="8" t="s">
        <v>111</v>
      </c>
      <c r="AA122" s="9">
        <f t="shared" si="17"/>
        <v>60.21586345381527</v>
      </c>
      <c r="AB122" s="9">
        <f t="shared" si="17"/>
        <v>0.9634692616620328</v>
      </c>
      <c r="AC122" s="9">
        <f t="shared" si="17"/>
        <v>6.721115230151374</v>
      </c>
      <c r="AD122" s="9">
        <f t="shared" si="17"/>
        <v>4.481387086808773</v>
      </c>
      <c r="AE122" s="9">
        <f t="shared" si="17"/>
        <v>0.10619400679641644</v>
      </c>
      <c r="AF122" s="9">
        <f t="shared" si="17"/>
        <v>30.935279579857895</v>
      </c>
      <c r="AG122" s="9">
        <f t="shared" si="17"/>
        <v>0.3185820203892493</v>
      </c>
      <c r="AH122" s="9">
        <f t="shared" si="17"/>
        <v>12.50193080012357</v>
      </c>
      <c r="AI122" s="9">
        <f t="shared" si="17"/>
        <v>4.18790546802595</v>
      </c>
    </row>
    <row r="123" spans="23:35" ht="11.25">
      <c r="W123" s="1" t="s">
        <v>102</v>
      </c>
      <c r="X123" s="1" t="s">
        <v>112</v>
      </c>
      <c r="Y123" s="1">
        <v>3505</v>
      </c>
      <c r="Z123" s="8" t="s">
        <v>113</v>
      </c>
      <c r="AA123" s="9">
        <f t="shared" si="17"/>
        <v>41.2687090456271</v>
      </c>
      <c r="AB123" s="9">
        <f t="shared" si="17"/>
        <v>2.971685567134947</v>
      </c>
      <c r="AC123" s="9">
        <f t="shared" si="17"/>
        <v>12.63994003433518</v>
      </c>
      <c r="AD123" s="9">
        <f t="shared" si="17"/>
        <v>4.63283120148947</v>
      </c>
      <c r="AE123" s="9">
        <f t="shared" si="17"/>
        <v>1.945257151147327</v>
      </c>
      <c r="AF123" s="9">
        <f t="shared" si="17"/>
        <v>2.936624996977537</v>
      </c>
      <c r="AG123" s="9">
        <f t="shared" si="17"/>
        <v>1.4278114950310707</v>
      </c>
      <c r="AH123" s="9">
        <f t="shared" si="17"/>
        <v>11.89641414996252</v>
      </c>
      <c r="AI123" s="9">
        <f t="shared" si="17"/>
        <v>2.8181444495490484</v>
      </c>
    </row>
    <row r="124" spans="23:35" ht="11.25">
      <c r="W124" s="1" t="s">
        <v>105</v>
      </c>
      <c r="X124" s="1" t="s">
        <v>114</v>
      </c>
      <c r="Y124" s="1">
        <v>3506</v>
      </c>
      <c r="Z124" s="8" t="s">
        <v>115</v>
      </c>
      <c r="AA124" s="9">
        <f t="shared" si="17"/>
        <v>35.85944352174968</v>
      </c>
      <c r="AB124" s="9">
        <f t="shared" si="17"/>
        <v>6.565025099371116</v>
      </c>
      <c r="AC124" s="9">
        <f t="shared" si="17"/>
        <v>3.7434452385839845</v>
      </c>
      <c r="AD124" s="9">
        <f t="shared" si="17"/>
        <v>7.695896392781831</v>
      </c>
      <c r="AE124" s="9">
        <f t="shared" si="17"/>
        <v>7.682833523055965</v>
      </c>
      <c r="AF124" s="9">
        <f t="shared" si="17"/>
        <v>2.4539533842163213</v>
      </c>
      <c r="AG124" s="9">
        <f t="shared" si="17"/>
        <v>3.1220258644820573</v>
      </c>
      <c r="AH124" s="9">
        <f t="shared" si="17"/>
        <v>4.310747009535895</v>
      </c>
      <c r="AI124" s="9">
        <f t="shared" si="17"/>
        <v>0.2855170097225073</v>
      </c>
    </row>
    <row r="125" spans="23:35" ht="11.25">
      <c r="W125" s="1" t="s">
        <v>105</v>
      </c>
      <c r="X125" s="1" t="s">
        <v>116</v>
      </c>
      <c r="Y125" s="1">
        <v>3507</v>
      </c>
      <c r="Z125" s="8" t="s">
        <v>117</v>
      </c>
      <c r="AA125" s="9">
        <f t="shared" si="17"/>
        <v>20.105504130586244</v>
      </c>
      <c r="AB125" s="9">
        <f t="shared" si="17"/>
        <v>4.043495570817159</v>
      </c>
      <c r="AC125" s="9">
        <f t="shared" si="17"/>
        <v>2.560465810689758</v>
      </c>
      <c r="AD125" s="9">
        <f t="shared" si="17"/>
        <v>0.9505324972628645</v>
      </c>
      <c r="AE125" s="9">
        <f t="shared" si="17"/>
        <v>0.2189708370657908</v>
      </c>
      <c r="AF125" s="9">
        <f t="shared" si="17"/>
        <v>3.02080222952125</v>
      </c>
      <c r="AG125" s="9">
        <f t="shared" si="17"/>
        <v>2.1573604060913705</v>
      </c>
      <c r="AH125" s="9">
        <f t="shared" si="17"/>
        <v>3.515974917885936</v>
      </c>
      <c r="AI125" s="9">
        <f t="shared" si="17"/>
        <v>3.6379018612521152</v>
      </c>
    </row>
    <row r="126" spans="23:35" ht="11.25">
      <c r="W126" s="1" t="s">
        <v>105</v>
      </c>
      <c r="X126" s="1" t="s">
        <v>118</v>
      </c>
      <c r="Y126" s="1">
        <v>3508</v>
      </c>
      <c r="Z126" s="8" t="s">
        <v>119</v>
      </c>
      <c r="AA126" s="9">
        <f t="shared" si="17"/>
        <v>24.230157582767095</v>
      </c>
      <c r="AB126" s="9">
        <f t="shared" si="17"/>
        <v>0.8486338007806852</v>
      </c>
      <c r="AC126" s="9">
        <f t="shared" si="17"/>
        <v>3.6403064912534338</v>
      </c>
      <c r="AD126" s="9">
        <f t="shared" si="17"/>
        <v>1.825936099465086</v>
      </c>
      <c r="AE126" s="9">
        <f t="shared" si="17"/>
        <v>15.534191123319358</v>
      </c>
      <c r="AF126" s="9">
        <f t="shared" si="17"/>
        <v>1.1551250542142546</v>
      </c>
      <c r="AG126" s="9">
        <f t="shared" si="17"/>
        <v>0.6520167702761313</v>
      </c>
      <c r="AH126" s="9">
        <f t="shared" si="17"/>
        <v>0.49298828972097725</v>
      </c>
      <c r="AI126" s="9">
        <f t="shared" si="17"/>
        <v>0.0809599537371693</v>
      </c>
    </row>
    <row r="127" spans="23:35" ht="11.25">
      <c r="W127" s="1" t="s">
        <v>105</v>
      </c>
      <c r="X127" s="1" t="s">
        <v>120</v>
      </c>
      <c r="Y127" s="1">
        <v>3509</v>
      </c>
      <c r="Z127" s="8" t="s">
        <v>121</v>
      </c>
      <c r="AA127" s="9">
        <f t="shared" si="17"/>
        <v>30.047450478270694</v>
      </c>
      <c r="AB127" s="9">
        <f t="shared" si="17"/>
        <v>0.9670859380884236</v>
      </c>
      <c r="AC127" s="9">
        <f t="shared" si="17"/>
        <v>3.747834601190028</v>
      </c>
      <c r="AD127" s="9">
        <f t="shared" si="17"/>
        <v>1.507870753935377</v>
      </c>
      <c r="AE127" s="9">
        <f t="shared" si="17"/>
        <v>1.3647661369285229</v>
      </c>
      <c r="AF127" s="9">
        <f t="shared" si="17"/>
        <v>12.975822851547788</v>
      </c>
      <c r="AG127" s="9">
        <f t="shared" si="17"/>
        <v>4.481434058898848</v>
      </c>
      <c r="AH127" s="9">
        <f t="shared" si="17"/>
        <v>3.8909392181968814</v>
      </c>
      <c r="AI127" s="9">
        <f t="shared" si="17"/>
        <v>1.1116969194848234</v>
      </c>
    </row>
    <row r="128" spans="23:35" ht="11.25">
      <c r="W128" s="1" t="s">
        <v>105</v>
      </c>
      <c r="X128" s="1" t="s">
        <v>122</v>
      </c>
      <c r="Y128" s="1">
        <v>3510</v>
      </c>
      <c r="Z128" s="8" t="s">
        <v>123</v>
      </c>
      <c r="AA128" s="9">
        <f t="shared" si="17"/>
        <v>27.33368703392578</v>
      </c>
      <c r="AB128" s="9">
        <f t="shared" si="17"/>
        <v>5.0623397294190475</v>
      </c>
      <c r="AC128" s="9">
        <f t="shared" si="17"/>
        <v>1.5076487753116987</v>
      </c>
      <c r="AD128" s="9">
        <f t="shared" si="17"/>
        <v>1.7228166357178647</v>
      </c>
      <c r="AE128" s="9">
        <f t="shared" si="17"/>
        <v>9.224216700562973</v>
      </c>
      <c r="AF128" s="9">
        <f t="shared" si="17"/>
        <v>0.8533026792819878</v>
      </c>
      <c r="AG128" s="9">
        <f t="shared" si="17"/>
        <v>3.940814100863619</v>
      </c>
      <c r="AH128" s="9">
        <f t="shared" si="17"/>
        <v>3.38815692516285</v>
      </c>
      <c r="AI128" s="9">
        <f t="shared" si="17"/>
        <v>1.634391487605742</v>
      </c>
    </row>
    <row r="129" spans="23:35" ht="11.25">
      <c r="W129" s="1" t="s">
        <v>69</v>
      </c>
      <c r="X129" s="1" t="s">
        <v>124</v>
      </c>
      <c r="Y129" s="1">
        <v>3601</v>
      </c>
      <c r="Z129" s="8" t="s">
        <v>125</v>
      </c>
      <c r="AA129" s="9">
        <f t="shared" si="17"/>
        <v>37.658000422743605</v>
      </c>
      <c r="AB129" s="9">
        <f t="shared" si="17"/>
        <v>3.6673007820756713</v>
      </c>
      <c r="AC129" s="9">
        <f t="shared" si="17"/>
        <v>8.82265905728176</v>
      </c>
      <c r="AD129" s="9">
        <f t="shared" si="17"/>
        <v>2.4815049672373704</v>
      </c>
      <c r="AE129" s="9">
        <f t="shared" si="17"/>
        <v>0.6700486155146903</v>
      </c>
      <c r="AF129" s="9">
        <f t="shared" si="17"/>
        <v>6.030437539632213</v>
      </c>
      <c r="AG129" s="9">
        <f t="shared" si="17"/>
        <v>1.0082435003170578</v>
      </c>
      <c r="AH129" s="9">
        <f t="shared" si="17"/>
        <v>14.766434157683364</v>
      </c>
      <c r="AI129" s="9">
        <f t="shared" si="17"/>
        <v>0.2113718030014796</v>
      </c>
    </row>
    <row r="130" spans="23:35" ht="11.25">
      <c r="W130" s="1" t="s">
        <v>126</v>
      </c>
      <c r="X130" s="1" t="s">
        <v>127</v>
      </c>
      <c r="Y130" s="1">
        <v>3602</v>
      </c>
      <c r="Z130" s="8" t="s">
        <v>128</v>
      </c>
      <c r="AA130" s="9">
        <f t="shared" si="17"/>
        <v>35.53761331938633</v>
      </c>
      <c r="AB130" s="9">
        <f t="shared" si="17"/>
        <v>4.002135634588563</v>
      </c>
      <c r="AC130" s="9">
        <f t="shared" si="17"/>
        <v>3.950923988842399</v>
      </c>
      <c r="AD130" s="9">
        <f t="shared" si="17"/>
        <v>3.2143479776847976</v>
      </c>
      <c r="AE130" s="9">
        <f t="shared" si="17"/>
        <v>2.7774145746164574</v>
      </c>
      <c r="AF130" s="9">
        <f t="shared" si="17"/>
        <v>2.129096931659693</v>
      </c>
      <c r="AG130" s="9">
        <f t="shared" si="17"/>
        <v>3.4714958158995812</v>
      </c>
      <c r="AH130" s="9">
        <f t="shared" si="17"/>
        <v>13.173378661087867</v>
      </c>
      <c r="AI130" s="9">
        <f t="shared" si="17"/>
        <v>2.8188197350069735</v>
      </c>
    </row>
    <row r="131" spans="23:35" ht="11.25">
      <c r="W131" s="1" t="s">
        <v>129</v>
      </c>
      <c r="X131" s="1" t="s">
        <v>130</v>
      </c>
      <c r="Y131" s="1">
        <v>3603</v>
      </c>
      <c r="Z131" s="8" t="s">
        <v>131</v>
      </c>
      <c r="AA131" s="9">
        <f t="shared" si="17"/>
        <v>47.54771589486859</v>
      </c>
      <c r="AB131" s="9">
        <f t="shared" si="17"/>
        <v>2.6106852315394242</v>
      </c>
      <c r="AC131" s="9">
        <f t="shared" si="17"/>
        <v>12.3494211514393</v>
      </c>
      <c r="AD131" s="9">
        <f t="shared" si="17"/>
        <v>3.263845431789737</v>
      </c>
      <c r="AE131" s="9">
        <f t="shared" si="17"/>
        <v>0.09191176470588235</v>
      </c>
      <c r="AF131" s="9">
        <f t="shared" si="17"/>
        <v>4.534965581977471</v>
      </c>
      <c r="AG131" s="9">
        <f t="shared" si="17"/>
        <v>8.479349186483104</v>
      </c>
      <c r="AH131" s="9">
        <f t="shared" si="17"/>
        <v>15.497887984981226</v>
      </c>
      <c r="AI131" s="9">
        <f t="shared" si="17"/>
        <v>0.7196495619524406</v>
      </c>
    </row>
    <row r="132" spans="23:35" ht="11.25">
      <c r="W132" s="1" t="s">
        <v>126</v>
      </c>
      <c r="X132" s="1" t="s">
        <v>132</v>
      </c>
      <c r="Y132" s="1">
        <v>3604</v>
      </c>
      <c r="Z132" s="8" t="s">
        <v>133</v>
      </c>
      <c r="AA132" s="9">
        <f t="shared" si="17"/>
        <v>42.298060397741224</v>
      </c>
      <c r="AB132" s="9">
        <f t="shared" si="17"/>
        <v>2.3889025288485146</v>
      </c>
      <c r="AC132" s="9">
        <f t="shared" si="17"/>
        <v>10.184139454947214</v>
      </c>
      <c r="AD132" s="9">
        <f t="shared" si="17"/>
        <v>2.6147802602504298</v>
      </c>
      <c r="AE132" s="9">
        <f t="shared" si="17"/>
        <v>0.758654554382519</v>
      </c>
      <c r="AF132" s="9">
        <f t="shared" si="17"/>
        <v>4.743432359440216</v>
      </c>
      <c r="AG132" s="9">
        <f t="shared" si="17"/>
        <v>2.6663393076356496</v>
      </c>
      <c r="AH132" s="9">
        <f t="shared" si="17"/>
        <v>11.70390375644488</v>
      </c>
      <c r="AI132" s="9">
        <f t="shared" si="17"/>
        <v>7.237908175791799</v>
      </c>
    </row>
    <row r="133" spans="23:35" ht="11.25">
      <c r="W133" s="1" t="s">
        <v>126</v>
      </c>
      <c r="X133" s="1" t="s">
        <v>134</v>
      </c>
      <c r="Y133" s="1">
        <v>3605</v>
      </c>
      <c r="Z133" s="8" t="s">
        <v>135</v>
      </c>
      <c r="AA133" s="9">
        <f t="shared" si="17"/>
        <v>51.15738748816797</v>
      </c>
      <c r="AB133" s="9">
        <f t="shared" si="17"/>
        <v>2.9171327768694604</v>
      </c>
      <c r="AC133" s="9">
        <f t="shared" si="17"/>
        <v>22.87754926426297</v>
      </c>
      <c r="AD133" s="9">
        <f t="shared" si="17"/>
        <v>2.135788658463127</v>
      </c>
      <c r="AE133" s="9">
        <f t="shared" si="17"/>
        <v>3.8189484553824973</v>
      </c>
      <c r="AF133" s="9">
        <f t="shared" si="17"/>
        <v>0.352809568883917</v>
      </c>
      <c r="AG133" s="9">
        <f t="shared" si="17"/>
        <v>1.1289906204285347</v>
      </c>
      <c r="AH133" s="9">
        <f t="shared" si="17"/>
        <v>12.434386025299029</v>
      </c>
      <c r="AI133" s="9">
        <f t="shared" si="17"/>
        <v>5.491782118578436</v>
      </c>
    </row>
    <row r="134" spans="23:35" ht="11.25">
      <c r="W134" s="1" t="s">
        <v>129</v>
      </c>
      <c r="X134" s="1" t="s">
        <v>136</v>
      </c>
      <c r="Y134" s="1">
        <v>3606</v>
      </c>
      <c r="Z134" s="8" t="s">
        <v>137</v>
      </c>
      <c r="AA134" s="9">
        <f t="shared" si="17"/>
        <v>37.875356013545336</v>
      </c>
      <c r="AB134" s="9">
        <f t="shared" si="17"/>
        <v>2.356977865488551</v>
      </c>
      <c r="AC134" s="9">
        <f t="shared" si="17"/>
        <v>3.002848108362674</v>
      </c>
      <c r="AD134" s="9">
        <f t="shared" si="17"/>
        <v>0.8286425511874593</v>
      </c>
      <c r="AE134" s="9">
        <f t="shared" si="17"/>
        <v>12.296203269718104</v>
      </c>
      <c r="AF134" s="9">
        <f t="shared" si="17"/>
        <v>1.297346998273194</v>
      </c>
      <c r="AG134" s="9">
        <f t="shared" si="17"/>
        <v>0.3834854567065103</v>
      </c>
      <c r="AH134" s="9">
        <f t="shared" si="17"/>
        <v>7.360229642753022</v>
      </c>
      <c r="AI134" s="9">
        <f t="shared" si="17"/>
        <v>10.349622121055818</v>
      </c>
    </row>
    <row r="135" spans="23:35" ht="11.25">
      <c r="W135" s="1" t="s">
        <v>126</v>
      </c>
      <c r="X135" s="1" t="s">
        <v>138</v>
      </c>
      <c r="Y135" s="1">
        <v>3607</v>
      </c>
      <c r="Z135" s="8" t="s">
        <v>139</v>
      </c>
      <c r="AA135" s="9">
        <f t="shared" si="17"/>
        <v>39.276916760751305</v>
      </c>
      <c r="AB135" s="9">
        <f t="shared" si="17"/>
        <v>2.835368982859489</v>
      </c>
      <c r="AC135" s="9">
        <f t="shared" si="17"/>
        <v>7.597762496151082</v>
      </c>
      <c r="AD135" s="9">
        <f t="shared" si="17"/>
        <v>4.485271476957816</v>
      </c>
      <c r="AE135" s="9">
        <f t="shared" si="17"/>
        <v>1.9809093708303398</v>
      </c>
      <c r="AF135" s="9">
        <f t="shared" si="17"/>
        <v>1.3188956173663142</v>
      </c>
      <c r="AG135" s="9">
        <f t="shared" si="17"/>
        <v>7.856922919018783</v>
      </c>
      <c r="AH135" s="9">
        <f t="shared" si="17"/>
        <v>11.156727907215437</v>
      </c>
      <c r="AI135" s="9">
        <f t="shared" si="17"/>
        <v>2.045057990352048</v>
      </c>
    </row>
    <row r="136" spans="23:35" ht="11.25">
      <c r="W136" s="1" t="s">
        <v>102</v>
      </c>
      <c r="X136" s="1" t="s">
        <v>140</v>
      </c>
      <c r="Y136" s="1">
        <v>3608</v>
      </c>
      <c r="Z136" s="8" t="s">
        <v>141</v>
      </c>
      <c r="AA136" s="9">
        <f aca="true" t="shared" si="18" ref="AA136:AI151">AA51/$E51*100</f>
        <v>48.605018424284964</v>
      </c>
      <c r="AB136" s="9">
        <f t="shared" si="18"/>
        <v>3.5169077281728627</v>
      </c>
      <c r="AC136" s="9">
        <f t="shared" si="18"/>
        <v>16.73225879226932</v>
      </c>
      <c r="AD136" s="9">
        <f t="shared" si="18"/>
        <v>6.9636277041084895</v>
      </c>
      <c r="AE136" s="9">
        <f t="shared" si="18"/>
        <v>1.8223748527310555</v>
      </c>
      <c r="AF136" s="9">
        <f t="shared" si="18"/>
        <v>6.224149600180483</v>
      </c>
      <c r="AG136" s="9">
        <f t="shared" si="18"/>
        <v>4.070889629759606</v>
      </c>
      <c r="AH136" s="9">
        <f t="shared" si="18"/>
        <v>8.154312786704434</v>
      </c>
      <c r="AI136" s="9">
        <f t="shared" si="18"/>
        <v>1.1204973303587096</v>
      </c>
    </row>
    <row r="137" spans="23:35" ht="11.25">
      <c r="W137" s="1" t="s">
        <v>129</v>
      </c>
      <c r="X137" s="1" t="s">
        <v>142</v>
      </c>
      <c r="Y137" s="1">
        <v>3609</v>
      </c>
      <c r="Z137" s="8" t="s">
        <v>143</v>
      </c>
      <c r="AA137" s="9">
        <f t="shared" si="18"/>
        <v>39.09713168187744</v>
      </c>
      <c r="AB137" s="9">
        <f t="shared" si="18"/>
        <v>3.182040417209909</v>
      </c>
      <c r="AC137" s="9">
        <f t="shared" si="18"/>
        <v>15.802232724902215</v>
      </c>
      <c r="AD137" s="9">
        <f t="shared" si="18"/>
        <v>2.3834745762711864</v>
      </c>
      <c r="AE137" s="9">
        <f t="shared" si="18"/>
        <v>0.05907757496740548</v>
      </c>
      <c r="AF137" s="9">
        <f t="shared" si="18"/>
        <v>5.398468057366363</v>
      </c>
      <c r="AG137" s="9">
        <f t="shared" si="18"/>
        <v>3.8746740547588003</v>
      </c>
      <c r="AH137" s="9">
        <f t="shared" si="18"/>
        <v>8.374755541069101</v>
      </c>
      <c r="AI137" s="9">
        <f t="shared" si="18"/>
        <v>0.022408735332464146</v>
      </c>
    </row>
    <row r="138" spans="23:35" ht="11.25">
      <c r="W138" s="1" t="s">
        <v>126</v>
      </c>
      <c r="X138" s="1" t="s">
        <v>144</v>
      </c>
      <c r="Y138" s="1">
        <v>3610</v>
      </c>
      <c r="Z138" s="8" t="s">
        <v>145</v>
      </c>
      <c r="AA138" s="9">
        <f t="shared" si="18"/>
        <v>44.0112081362767</v>
      </c>
      <c r="AB138" s="9">
        <f t="shared" si="18"/>
        <v>1.4395635350106004</v>
      </c>
      <c r="AC138" s="9">
        <f t="shared" si="18"/>
        <v>19.268802538138797</v>
      </c>
      <c r="AD138" s="9">
        <f t="shared" si="18"/>
        <v>4.833138129901707</v>
      </c>
      <c r="AE138" s="9">
        <f t="shared" si="18"/>
        <v>1.0199997034884585</v>
      </c>
      <c r="AF138" s="9">
        <f t="shared" si="18"/>
        <v>1.0007264532771938</v>
      </c>
      <c r="AG138" s="9">
        <f t="shared" si="18"/>
        <v>0.8213369705415783</v>
      </c>
      <c r="AH138" s="9">
        <f t="shared" si="18"/>
        <v>8.210404589998666</v>
      </c>
      <c r="AI138" s="9">
        <f t="shared" si="18"/>
        <v>7.417236215919705</v>
      </c>
    </row>
    <row r="139" spans="23:35" ht="11.25">
      <c r="W139" s="1" t="s">
        <v>129</v>
      </c>
      <c r="X139" s="1" t="s">
        <v>146</v>
      </c>
      <c r="Y139" s="1">
        <v>3611</v>
      </c>
      <c r="Z139" s="8" t="s">
        <v>147</v>
      </c>
      <c r="AA139" s="9">
        <f t="shared" si="18"/>
        <v>42.942642689160834</v>
      </c>
      <c r="AB139" s="9">
        <f t="shared" si="18"/>
        <v>2.3644224134289056</v>
      </c>
      <c r="AC139" s="9">
        <f t="shared" si="18"/>
        <v>9.15632789286167</v>
      </c>
      <c r="AD139" s="9">
        <f t="shared" si="18"/>
        <v>4.030361493289772</v>
      </c>
      <c r="AE139" s="9">
        <f t="shared" si="18"/>
        <v>0.1563138105363958</v>
      </c>
      <c r="AF139" s="9">
        <f t="shared" si="18"/>
        <v>0.390080410077312</v>
      </c>
      <c r="AG139" s="9">
        <f t="shared" si="18"/>
        <v>1.1251777893565784</v>
      </c>
      <c r="AH139" s="9">
        <f t="shared" si="18"/>
        <v>14.204841503429048</v>
      </c>
      <c r="AI139" s="9">
        <f t="shared" si="18"/>
        <v>11.515117376181156</v>
      </c>
    </row>
    <row r="140" spans="23:35" ht="11.25">
      <c r="W140" s="1" t="s">
        <v>148</v>
      </c>
      <c r="X140" s="1" t="s">
        <v>149</v>
      </c>
      <c r="Y140" s="1">
        <v>3701</v>
      </c>
      <c r="Z140" s="8" t="s">
        <v>150</v>
      </c>
      <c r="AA140" s="9">
        <f t="shared" si="18"/>
        <v>54.69600281877618</v>
      </c>
      <c r="AB140" s="9">
        <f t="shared" si="18"/>
        <v>1.2018948439885684</v>
      </c>
      <c r="AC140" s="9">
        <f t="shared" si="18"/>
        <v>7.401244959480093</v>
      </c>
      <c r="AD140" s="9">
        <f t="shared" si="18"/>
        <v>3.488235524409819</v>
      </c>
      <c r="AE140" s="9">
        <f t="shared" si="18"/>
        <v>1.051168617625181</v>
      </c>
      <c r="AF140" s="9">
        <f t="shared" si="18"/>
        <v>5.071839642955017</v>
      </c>
      <c r="AG140" s="9">
        <f t="shared" si="18"/>
        <v>0.9826566965509141</v>
      </c>
      <c r="AH140" s="9">
        <f t="shared" si="18"/>
        <v>35.49896253376659</v>
      </c>
      <c r="AI140" s="9">
        <f t="shared" si="18"/>
        <v>0</v>
      </c>
    </row>
    <row r="141" spans="23:35" ht="11.25">
      <c r="W141" s="1" t="s">
        <v>148</v>
      </c>
      <c r="X141" s="1" t="s">
        <v>151</v>
      </c>
      <c r="Y141" s="1">
        <v>3702</v>
      </c>
      <c r="Z141" s="8" t="s">
        <v>152</v>
      </c>
      <c r="AA141" s="9">
        <f t="shared" si="18"/>
        <v>37.33929838486609</v>
      </c>
      <c r="AB141" s="9">
        <f t="shared" si="18"/>
        <v>1.991156650751845</v>
      </c>
      <c r="AC141" s="9">
        <f t="shared" si="18"/>
        <v>3.752209835119241</v>
      </c>
      <c r="AD141" s="9">
        <f t="shared" si="18"/>
        <v>3.4274993686185375</v>
      </c>
      <c r="AE141" s="9">
        <f t="shared" si="18"/>
        <v>1.1669532938068494</v>
      </c>
      <c r="AF141" s="9">
        <f t="shared" si="18"/>
        <v>0.6442095304526304</v>
      </c>
      <c r="AG141" s="9">
        <f t="shared" si="18"/>
        <v>0.9448673698051336</v>
      </c>
      <c r="AH141" s="9">
        <f t="shared" si="18"/>
        <v>21.43249429752298</v>
      </c>
      <c r="AI141" s="9">
        <f t="shared" si="18"/>
        <v>3.97990803878887</v>
      </c>
    </row>
    <row r="142" spans="23:35" ht="11.25">
      <c r="W142" s="1" t="s">
        <v>148</v>
      </c>
      <c r="X142" s="1" t="s">
        <v>153</v>
      </c>
      <c r="Y142" s="1">
        <v>3703</v>
      </c>
      <c r="Z142" s="8" t="s">
        <v>154</v>
      </c>
      <c r="AA142" s="9">
        <f t="shared" si="18"/>
        <v>39.3001223051788</v>
      </c>
      <c r="AB142" s="9">
        <f t="shared" si="18"/>
        <v>3.1397747394169513</v>
      </c>
      <c r="AC142" s="9">
        <f t="shared" si="18"/>
        <v>8.818751026815868</v>
      </c>
      <c r="AD142" s="9">
        <f t="shared" si="18"/>
        <v>3.5304211314141765</v>
      </c>
      <c r="AE142" s="9">
        <f t="shared" si="18"/>
        <v>2.1722860115733558</v>
      </c>
      <c r="AF142" s="9">
        <f t="shared" si="18"/>
        <v>4.322666617987989</v>
      </c>
      <c r="AG142" s="9">
        <f t="shared" si="18"/>
        <v>1.2248772384585895</v>
      </c>
      <c r="AH142" s="9">
        <f t="shared" si="18"/>
        <v>14.50685456636425</v>
      </c>
      <c r="AI142" s="9">
        <f t="shared" si="18"/>
        <v>1.5844909731476242</v>
      </c>
    </row>
    <row r="143" spans="23:35" ht="11.25">
      <c r="W143" s="1" t="s">
        <v>148</v>
      </c>
      <c r="X143" s="1" t="s">
        <v>155</v>
      </c>
      <c r="Y143" s="1">
        <v>3704</v>
      </c>
      <c r="Z143" s="8" t="s">
        <v>156</v>
      </c>
      <c r="AA143" s="9">
        <f t="shared" si="18"/>
        <v>32.689059861137174</v>
      </c>
      <c r="AB143" s="9">
        <f t="shared" si="18"/>
        <v>5.813473447175831</v>
      </c>
      <c r="AC143" s="9">
        <f t="shared" si="18"/>
        <v>2.750985175455057</v>
      </c>
      <c r="AD143" s="9">
        <f t="shared" si="18"/>
        <v>1.844623756802402</v>
      </c>
      <c r="AE143" s="9">
        <f t="shared" si="18"/>
        <v>6.33327078251079</v>
      </c>
      <c r="AF143" s="9">
        <f t="shared" si="18"/>
        <v>1.833364608744605</v>
      </c>
      <c r="AG143" s="9">
        <f t="shared" si="18"/>
        <v>4.2503283918183525</v>
      </c>
      <c r="AH143" s="9">
        <f t="shared" si="18"/>
        <v>9.191217864514918</v>
      </c>
      <c r="AI143" s="9">
        <f t="shared" si="18"/>
        <v>0.6717958341152186</v>
      </c>
    </row>
    <row r="144" spans="23:35" ht="11.25">
      <c r="W144" s="1" t="s">
        <v>157</v>
      </c>
      <c r="X144" s="1" t="s">
        <v>158</v>
      </c>
      <c r="Y144" s="1">
        <v>3705</v>
      </c>
      <c r="Z144" s="8" t="s">
        <v>159</v>
      </c>
      <c r="AA144" s="9">
        <f t="shared" si="18"/>
        <v>44.346519596166885</v>
      </c>
      <c r="AB144" s="9">
        <f t="shared" si="18"/>
        <v>1.3778697986331239</v>
      </c>
      <c r="AC144" s="9">
        <f t="shared" si="18"/>
        <v>18.210051853344815</v>
      </c>
      <c r="AD144" s="9">
        <f t="shared" si="18"/>
        <v>2.703519797716987</v>
      </c>
      <c r="AE144" s="9">
        <f t="shared" si="18"/>
        <v>8.21225058174689</v>
      </c>
      <c r="AF144" s="9">
        <f t="shared" si="18"/>
        <v>0.19605328251827694</v>
      </c>
      <c r="AG144" s="9">
        <f t="shared" si="18"/>
        <v>0.40126793337852945</v>
      </c>
      <c r="AH144" s="9">
        <f t="shared" si="18"/>
        <v>11.186030745552156</v>
      </c>
      <c r="AI144" s="9">
        <f t="shared" si="18"/>
        <v>2.0594756032761055</v>
      </c>
    </row>
    <row r="145" spans="23:35" ht="11.25">
      <c r="W145" s="1" t="s">
        <v>148</v>
      </c>
      <c r="X145" s="1" t="s">
        <v>160</v>
      </c>
      <c r="Y145" s="1">
        <v>3706</v>
      </c>
      <c r="Z145" s="8" t="s">
        <v>161</v>
      </c>
      <c r="AA145" s="9">
        <f t="shared" si="18"/>
        <v>36.47912638544702</v>
      </c>
      <c r="AB145" s="9">
        <f t="shared" si="18"/>
        <v>6.00610005174151</v>
      </c>
      <c r="AC145" s="9">
        <f t="shared" si="18"/>
        <v>4.7534108548242155</v>
      </c>
      <c r="AD145" s="9">
        <f t="shared" si="18"/>
        <v>5.352523079436835</v>
      </c>
      <c r="AE145" s="9">
        <f t="shared" si="18"/>
        <v>2.0519593692982214</v>
      </c>
      <c r="AF145" s="9">
        <f t="shared" si="18"/>
        <v>4.165191579750007</v>
      </c>
      <c r="AG145" s="9">
        <f t="shared" si="18"/>
        <v>7.6631900002723246</v>
      </c>
      <c r="AH145" s="9">
        <f t="shared" si="18"/>
        <v>5.563573976743553</v>
      </c>
      <c r="AI145" s="9">
        <f t="shared" si="18"/>
        <v>0.9231774733803546</v>
      </c>
    </row>
    <row r="146" spans="23:35" ht="11.25">
      <c r="W146" s="1" t="s">
        <v>69</v>
      </c>
      <c r="X146" s="1" t="s">
        <v>162</v>
      </c>
      <c r="Y146" s="1">
        <v>3707</v>
      </c>
      <c r="Z146" s="8" t="s">
        <v>163</v>
      </c>
      <c r="AA146" s="9">
        <f t="shared" si="18"/>
        <v>39.25189220812461</v>
      </c>
      <c r="AB146" s="9">
        <f t="shared" si="18"/>
        <v>3.735054298146184</v>
      </c>
      <c r="AC146" s="9">
        <f t="shared" si="18"/>
        <v>8.280010238034299</v>
      </c>
      <c r="AD146" s="9">
        <f t="shared" si="18"/>
        <v>5.334747157117262</v>
      </c>
      <c r="AE146" s="9">
        <f t="shared" si="18"/>
        <v>0.3235950126147208</v>
      </c>
      <c r="AF146" s="9">
        <f t="shared" si="18"/>
        <v>2.868477823686424</v>
      </c>
      <c r="AG146" s="9">
        <f t="shared" si="18"/>
        <v>1.3711653076894952</v>
      </c>
      <c r="AH146" s="9">
        <f t="shared" si="18"/>
        <v>13.470327982741601</v>
      </c>
      <c r="AI146" s="9">
        <f t="shared" si="18"/>
        <v>3.8685143880946287</v>
      </c>
    </row>
    <row r="147" spans="23:35" ht="11.25">
      <c r="W147" s="1" t="s">
        <v>157</v>
      </c>
      <c r="X147" s="1" t="s">
        <v>164</v>
      </c>
      <c r="Y147" s="1">
        <v>3708</v>
      </c>
      <c r="Z147" s="8" t="s">
        <v>165</v>
      </c>
      <c r="AA147" s="9">
        <f t="shared" si="18"/>
        <v>42.47056964525559</v>
      </c>
      <c r="AB147" s="9">
        <f t="shared" si="18"/>
        <v>4.62984909536225</v>
      </c>
      <c r="AC147" s="9">
        <f t="shared" si="18"/>
        <v>3.770640752152959</v>
      </c>
      <c r="AD147" s="9">
        <f t="shared" si="18"/>
        <v>9.178715335387533</v>
      </c>
      <c r="AE147" s="9">
        <f t="shared" si="18"/>
        <v>6.563561665481552</v>
      </c>
      <c r="AF147" s="9">
        <f t="shared" si="18"/>
        <v>0.42466619262068417</v>
      </c>
      <c r="AG147" s="9">
        <f t="shared" si="18"/>
        <v>1.4715177372205104</v>
      </c>
      <c r="AH147" s="9">
        <f t="shared" si="18"/>
        <v>16.321008137789367</v>
      </c>
      <c r="AI147" s="9">
        <f t="shared" si="18"/>
        <v>0.11061072924073635</v>
      </c>
    </row>
    <row r="148" spans="23:35" ht="11.25">
      <c r="W148" s="1" t="s">
        <v>166</v>
      </c>
      <c r="X148" s="1" t="s">
        <v>167</v>
      </c>
      <c r="Y148" s="1">
        <v>3709</v>
      </c>
      <c r="Z148" s="8" t="s">
        <v>168</v>
      </c>
      <c r="AA148" s="9">
        <f t="shared" si="18"/>
        <v>40.36072648050778</v>
      </c>
      <c r="AB148" s="9">
        <f t="shared" si="18"/>
        <v>3.517187925508516</v>
      </c>
      <c r="AC148" s="9">
        <f t="shared" si="18"/>
        <v>17.363889645348472</v>
      </c>
      <c r="AD148" s="9">
        <f t="shared" si="18"/>
        <v>2.5305318725516894</v>
      </c>
      <c r="AE148" s="9">
        <f t="shared" si="18"/>
        <v>0.03561178959716782</v>
      </c>
      <c r="AF148" s="9">
        <f t="shared" si="18"/>
        <v>0.5278924104991936</v>
      </c>
      <c r="AG148" s="9">
        <f t="shared" si="18"/>
        <v>5.762825481282862</v>
      </c>
      <c r="AH148" s="9">
        <f t="shared" si="18"/>
        <v>10.612313299956009</v>
      </c>
      <c r="AI148" s="9">
        <f t="shared" si="18"/>
        <v>0.010474055763872886</v>
      </c>
    </row>
    <row r="149" spans="23:35" ht="11.25">
      <c r="W149" s="1" t="s">
        <v>69</v>
      </c>
      <c r="X149" s="1" t="s">
        <v>169</v>
      </c>
      <c r="Y149" s="1">
        <v>3710</v>
      </c>
      <c r="Z149" s="8" t="s">
        <v>170</v>
      </c>
      <c r="AA149" s="9">
        <f t="shared" si="18"/>
        <v>32.36113146709659</v>
      </c>
      <c r="AB149" s="9">
        <f t="shared" si="18"/>
        <v>2.053715374468709</v>
      </c>
      <c r="AC149" s="9">
        <f t="shared" si="18"/>
        <v>12.974498021398212</v>
      </c>
      <c r="AD149" s="9">
        <f t="shared" si="18"/>
        <v>5.116884068591529</v>
      </c>
      <c r="AE149" s="9">
        <f t="shared" si="18"/>
        <v>0.04580096731642973</v>
      </c>
      <c r="AF149" s="9">
        <f t="shared" si="18"/>
        <v>0.4085446284625531</v>
      </c>
      <c r="AG149" s="9">
        <f t="shared" si="18"/>
        <v>0.7694562509160193</v>
      </c>
      <c r="AH149" s="9">
        <f t="shared" si="18"/>
        <v>10.728418584200499</v>
      </c>
      <c r="AI149" s="9">
        <f t="shared" si="18"/>
        <v>0.2638135717426352</v>
      </c>
    </row>
    <row r="150" spans="23:35" ht="11.25">
      <c r="W150" s="1" t="s">
        <v>157</v>
      </c>
      <c r="X150" s="1" t="s">
        <v>171</v>
      </c>
      <c r="Y150" s="1">
        <v>3711</v>
      </c>
      <c r="Z150" s="8" t="s">
        <v>172</v>
      </c>
      <c r="AA150" s="9">
        <f t="shared" si="18"/>
        <v>44.86566798394755</v>
      </c>
      <c r="AB150" s="9">
        <f t="shared" si="18"/>
        <v>5.229298777685874</v>
      </c>
      <c r="AC150" s="9">
        <f t="shared" si="18"/>
        <v>3.529087400055142</v>
      </c>
      <c r="AD150" s="9">
        <f t="shared" si="18"/>
        <v>3.599546610299299</v>
      </c>
      <c r="AE150" s="9">
        <f t="shared" si="18"/>
        <v>1.2483533988910334</v>
      </c>
      <c r="AF150" s="9">
        <f t="shared" si="18"/>
        <v>1.6435376650430413</v>
      </c>
      <c r="AG150" s="9">
        <f t="shared" si="18"/>
        <v>4.668688539656282</v>
      </c>
      <c r="AH150" s="9">
        <f t="shared" si="18"/>
        <v>23.900989492387342</v>
      </c>
      <c r="AI150" s="9">
        <f t="shared" si="18"/>
        <v>1.0461660999295408</v>
      </c>
    </row>
    <row r="151" spans="23:35" ht="11.25">
      <c r="W151" s="1" t="s">
        <v>148</v>
      </c>
      <c r="X151" s="1" t="s">
        <v>173</v>
      </c>
      <c r="Y151" s="1">
        <v>3712</v>
      </c>
      <c r="Z151" s="8" t="s">
        <v>174</v>
      </c>
      <c r="AA151" s="9">
        <f t="shared" si="18"/>
        <v>35.413310199529064</v>
      </c>
      <c r="AB151" s="9">
        <f t="shared" si="18"/>
        <v>3.1757342917337965</v>
      </c>
      <c r="AC151" s="9">
        <f t="shared" si="18"/>
        <v>1.6234973354814723</v>
      </c>
      <c r="AD151" s="9">
        <f t="shared" si="18"/>
        <v>10.45048952782253</v>
      </c>
      <c r="AE151" s="9">
        <f t="shared" si="18"/>
        <v>1.2207212789688933</v>
      </c>
      <c r="AF151" s="9">
        <f t="shared" si="18"/>
        <v>0.6878175734291734</v>
      </c>
      <c r="AG151" s="9">
        <f t="shared" si="18"/>
        <v>6.875077456933945</v>
      </c>
      <c r="AH151" s="9">
        <f t="shared" si="18"/>
        <v>10.298673937290866</v>
      </c>
      <c r="AI151" s="9">
        <f t="shared" si="18"/>
        <v>1.0812987978683852</v>
      </c>
    </row>
    <row r="152" spans="23:35" ht="11.25">
      <c r="W152" s="1" t="s">
        <v>148</v>
      </c>
      <c r="X152" s="1" t="s">
        <v>175</v>
      </c>
      <c r="Y152" s="1">
        <v>3713</v>
      </c>
      <c r="Z152" s="8" t="s">
        <v>176</v>
      </c>
      <c r="AA152" s="9">
        <f aca="true" t="shared" si="19" ref="AA152:AI164">AA67/$E67*100</f>
        <v>27.900752605948405</v>
      </c>
      <c r="AB152" s="9">
        <f t="shared" si="19"/>
        <v>5.600273674890329</v>
      </c>
      <c r="AC152" s="9">
        <f t="shared" si="19"/>
        <v>5.342697307522035</v>
      </c>
      <c r="AD152" s="9">
        <f t="shared" si="19"/>
        <v>2.3765444520465246</v>
      </c>
      <c r="AE152" s="9">
        <f t="shared" si="19"/>
        <v>0.08049261480259186</v>
      </c>
      <c r="AF152" s="9">
        <f t="shared" si="19"/>
        <v>5.716987966354087</v>
      </c>
      <c r="AG152" s="9">
        <f t="shared" si="19"/>
        <v>2.3463597214955527</v>
      </c>
      <c r="AH152" s="9">
        <f t="shared" si="19"/>
        <v>5.081096309413612</v>
      </c>
      <c r="AI152" s="9">
        <f t="shared" si="19"/>
        <v>1.3563005594236728</v>
      </c>
    </row>
    <row r="153" spans="23:35" ht="11.25">
      <c r="W153" s="1" t="s">
        <v>69</v>
      </c>
      <c r="X153" s="1" t="s">
        <v>177</v>
      </c>
      <c r="Y153" s="1">
        <v>3714</v>
      </c>
      <c r="Z153" s="8" t="s">
        <v>178</v>
      </c>
      <c r="AA153" s="9">
        <f t="shared" si="19"/>
        <v>36.95890786856006</v>
      </c>
      <c r="AB153" s="9">
        <f t="shared" si="19"/>
        <v>1.8042121149756465</v>
      </c>
      <c r="AC153" s="9">
        <f t="shared" si="19"/>
        <v>4.69918364546889</v>
      </c>
      <c r="AD153" s="9">
        <f t="shared" si="19"/>
        <v>3.3065788571036565</v>
      </c>
      <c r="AE153" s="9">
        <f t="shared" si="19"/>
        <v>0.23495918227344448</v>
      </c>
      <c r="AF153" s="9">
        <f t="shared" si="19"/>
        <v>0.4750634561295191</v>
      </c>
      <c r="AG153" s="9">
        <f t="shared" si="19"/>
        <v>3.953145365987515</v>
      </c>
      <c r="AH153" s="9">
        <f t="shared" si="19"/>
        <v>18.426287987926184</v>
      </c>
      <c r="AI153" s="9">
        <f t="shared" si="19"/>
        <v>4.059477258695205</v>
      </c>
    </row>
    <row r="154" spans="23:35" ht="11.25">
      <c r="W154" s="1" t="s">
        <v>179</v>
      </c>
      <c r="X154" s="1" t="s">
        <v>180</v>
      </c>
      <c r="Y154" s="1">
        <v>3801</v>
      </c>
      <c r="Z154" s="8" t="s">
        <v>181</v>
      </c>
      <c r="AA154" s="9">
        <f t="shared" si="19"/>
        <v>38.17681358878708</v>
      </c>
      <c r="AB154" s="9">
        <f t="shared" si="19"/>
        <v>1.7565463040092717</v>
      </c>
      <c r="AC154" s="9">
        <f t="shared" si="19"/>
        <v>10.416138495527145</v>
      </c>
      <c r="AD154" s="9">
        <f t="shared" si="19"/>
        <v>4.063597841440006</v>
      </c>
      <c r="AE154" s="9">
        <f t="shared" si="19"/>
        <v>1.517511136865742</v>
      </c>
      <c r="AF154" s="9">
        <f t="shared" si="19"/>
        <v>0.7315924812574698</v>
      </c>
      <c r="AG154" s="9">
        <f t="shared" si="19"/>
        <v>9.83665930245192</v>
      </c>
      <c r="AH154" s="9">
        <f t="shared" si="19"/>
        <v>9.842091919887002</v>
      </c>
      <c r="AI154" s="9">
        <f t="shared" si="19"/>
        <v>0.012676107348520517</v>
      </c>
    </row>
    <row r="155" spans="23:35" ht="11.25">
      <c r="W155" s="1" t="s">
        <v>179</v>
      </c>
      <c r="X155" s="1" t="s">
        <v>182</v>
      </c>
      <c r="Y155" s="1">
        <v>3802</v>
      </c>
      <c r="Z155" s="8" t="s">
        <v>183</v>
      </c>
      <c r="AA155" s="9">
        <f t="shared" si="19"/>
        <v>42.16839723242983</v>
      </c>
      <c r="AB155" s="9">
        <f t="shared" si="19"/>
        <v>1.3527450411030228</v>
      </c>
      <c r="AC155" s="9">
        <f t="shared" si="19"/>
        <v>3.9210581650328926</v>
      </c>
      <c r="AD155" s="9">
        <f t="shared" si="19"/>
        <v>3.4574601235593914</v>
      </c>
      <c r="AE155" s="9">
        <f t="shared" si="19"/>
        <v>0.15319762493616765</v>
      </c>
      <c r="AF155" s="9">
        <f t="shared" si="19"/>
        <v>0.4656006248059998</v>
      </c>
      <c r="AG155" s="9">
        <f t="shared" si="19"/>
        <v>26.820598572158083</v>
      </c>
      <c r="AH155" s="9">
        <f t="shared" si="19"/>
        <v>3.8049083317479546</v>
      </c>
      <c r="AI155" s="9">
        <f t="shared" si="19"/>
        <v>2.1928287490863214</v>
      </c>
    </row>
    <row r="156" spans="23:35" ht="11.25">
      <c r="W156" s="1" t="s">
        <v>179</v>
      </c>
      <c r="X156" s="1" t="s">
        <v>184</v>
      </c>
      <c r="Y156" s="1">
        <v>3803</v>
      </c>
      <c r="Z156" s="8" t="s">
        <v>185</v>
      </c>
      <c r="AA156" s="9">
        <f t="shared" si="19"/>
        <v>16.94872019705219</v>
      </c>
      <c r="AB156" s="9">
        <f t="shared" si="19"/>
        <v>0.9135186410413794</v>
      </c>
      <c r="AC156" s="9">
        <f t="shared" si="19"/>
        <v>1.3973806088529999</v>
      </c>
      <c r="AD156" s="9">
        <f t="shared" si="19"/>
        <v>1.1582396033447855</v>
      </c>
      <c r="AE156" s="9">
        <f t="shared" si="19"/>
        <v>0.6201723409513029</v>
      </c>
      <c r="AF156" s="9">
        <f t="shared" si="19"/>
        <v>0.3252317674911717</v>
      </c>
      <c r="AG156" s="9">
        <f t="shared" si="19"/>
        <v>10.053487871565338</v>
      </c>
      <c r="AH156" s="9">
        <f t="shared" si="19"/>
        <v>0.9820723959537342</v>
      </c>
      <c r="AI156" s="9">
        <f t="shared" si="19"/>
        <v>1.4986169678514774</v>
      </c>
    </row>
    <row r="157" spans="23:35" ht="11.25">
      <c r="W157" s="1" t="s">
        <v>179</v>
      </c>
      <c r="X157" s="1" t="s">
        <v>186</v>
      </c>
      <c r="Y157" s="1">
        <v>3804</v>
      </c>
      <c r="Z157" s="8" t="s">
        <v>187</v>
      </c>
      <c r="AA157" s="9">
        <f t="shared" si="19"/>
        <v>51.306223647900936</v>
      </c>
      <c r="AB157" s="9">
        <f t="shared" si="19"/>
        <v>1.1374301362955077</v>
      </c>
      <c r="AC157" s="9">
        <f t="shared" si="19"/>
        <v>5.159058118197481</v>
      </c>
      <c r="AD157" s="9">
        <f t="shared" si="19"/>
        <v>1.9891019624872177</v>
      </c>
      <c r="AE157" s="9">
        <f t="shared" si="19"/>
        <v>2.9388281107733687</v>
      </c>
      <c r="AF157" s="9">
        <f t="shared" si="19"/>
        <v>0.5561080838784687</v>
      </c>
      <c r="AG157" s="9">
        <f t="shared" si="19"/>
        <v>4.7528330695205145</v>
      </c>
      <c r="AH157" s="9">
        <f t="shared" si="19"/>
        <v>31.429211783327965</v>
      </c>
      <c r="AI157" s="9">
        <f t="shared" si="19"/>
        <v>3.3436523834204146</v>
      </c>
    </row>
    <row r="158" spans="23:35" ht="11.25">
      <c r="W158" s="1" t="s">
        <v>166</v>
      </c>
      <c r="X158" s="1" t="s">
        <v>188</v>
      </c>
      <c r="Y158" s="1">
        <v>3805</v>
      </c>
      <c r="Z158" s="8" t="s">
        <v>189</v>
      </c>
      <c r="AA158" s="9">
        <f t="shared" si="19"/>
        <v>38.59849650503363</v>
      </c>
      <c r="AB158" s="9">
        <f t="shared" si="19"/>
        <v>5.89967907855981</v>
      </c>
      <c r="AC158" s="9">
        <f t="shared" si="19"/>
        <v>1.4085373895458742</v>
      </c>
      <c r="AD158" s="9">
        <f t="shared" si="19"/>
        <v>2.8434518837648923</v>
      </c>
      <c r="AE158" s="9">
        <f t="shared" si="19"/>
        <v>1.214226051787049</v>
      </c>
      <c r="AF158" s="9">
        <f t="shared" si="19"/>
        <v>1.5263551237525828</v>
      </c>
      <c r="AG158" s="9">
        <f t="shared" si="19"/>
        <v>1.9782828504857783</v>
      </c>
      <c r="AH158" s="9">
        <f t="shared" si="19"/>
        <v>20.17848507495494</v>
      </c>
      <c r="AI158" s="9">
        <f t="shared" si="19"/>
        <v>3.549479052182705</v>
      </c>
    </row>
    <row r="159" spans="23:35" ht="11.25">
      <c r="W159" s="1" t="s">
        <v>179</v>
      </c>
      <c r="X159" s="1" t="s">
        <v>190</v>
      </c>
      <c r="Y159" s="1">
        <v>3806</v>
      </c>
      <c r="Z159" s="8" t="s">
        <v>191</v>
      </c>
      <c r="AA159" s="9">
        <f t="shared" si="19"/>
        <v>33.11955270514718</v>
      </c>
      <c r="AB159" s="9">
        <f t="shared" si="19"/>
        <v>4.208338939468688</v>
      </c>
      <c r="AC159" s="9">
        <f t="shared" si="19"/>
        <v>3.386105754137328</v>
      </c>
      <c r="AD159" s="9">
        <f t="shared" si="19"/>
        <v>3.36069127386345</v>
      </c>
      <c r="AE159" s="9">
        <f t="shared" si="19"/>
        <v>2.5818122019404703</v>
      </c>
      <c r="AF159" s="9">
        <f t="shared" si="19"/>
        <v>0.9762150364025055</v>
      </c>
      <c r="AG159" s="9">
        <f t="shared" si="19"/>
        <v>5.547831546844867</v>
      </c>
      <c r="AH159" s="9">
        <f t="shared" si="19"/>
        <v>12.354427351960652</v>
      </c>
      <c r="AI159" s="9">
        <f t="shared" si="19"/>
        <v>0.7041306005292192</v>
      </c>
    </row>
    <row r="160" spans="23:35" ht="11.25">
      <c r="W160" s="1" t="s">
        <v>179</v>
      </c>
      <c r="X160" s="1" t="s">
        <v>192</v>
      </c>
      <c r="Y160" s="1">
        <v>3807</v>
      </c>
      <c r="Z160" s="8" t="s">
        <v>193</v>
      </c>
      <c r="AA160" s="9">
        <f t="shared" si="19"/>
        <v>36.42627281351132</v>
      </c>
      <c r="AB160" s="9">
        <f t="shared" si="19"/>
        <v>1.594052260585787</v>
      </c>
      <c r="AC160" s="9">
        <f t="shared" si="19"/>
        <v>1.2037091671621603</v>
      </c>
      <c r="AD160" s="9">
        <f t="shared" si="19"/>
        <v>1.5482096414744075</v>
      </c>
      <c r="AE160" s="9">
        <f t="shared" si="19"/>
        <v>1.9526232417540021</v>
      </c>
      <c r="AF160" s="9">
        <f t="shared" si="19"/>
        <v>0.39125086805949555</v>
      </c>
      <c r="AG160" s="9">
        <f t="shared" si="19"/>
        <v>26.18022049845905</v>
      </c>
      <c r="AH160" s="9">
        <f t="shared" si="19"/>
        <v>2.0642795219658767</v>
      </c>
      <c r="AI160" s="9">
        <f t="shared" si="19"/>
        <v>1.4919276140505358</v>
      </c>
    </row>
    <row r="161" spans="23:35" ht="11.25">
      <c r="W161" s="1" t="s">
        <v>166</v>
      </c>
      <c r="X161" s="1" t="s">
        <v>194</v>
      </c>
      <c r="Y161" s="1">
        <v>3808</v>
      </c>
      <c r="Z161" s="8" t="s">
        <v>195</v>
      </c>
      <c r="AA161" s="9">
        <f t="shared" si="19"/>
        <v>40.923850903270065</v>
      </c>
      <c r="AB161" s="9">
        <f t="shared" si="19"/>
        <v>3.6252763167924384</v>
      </c>
      <c r="AC161" s="9">
        <f t="shared" si="19"/>
        <v>3.664913484259471</v>
      </c>
      <c r="AD161" s="9">
        <f t="shared" si="19"/>
        <v>2.9819345986736794</v>
      </c>
      <c r="AE161" s="9">
        <f t="shared" si="19"/>
        <v>2.6663617653784586</v>
      </c>
      <c r="AF161" s="9">
        <f t="shared" si="19"/>
        <v>4.068907691134995</v>
      </c>
      <c r="AG161" s="9">
        <f t="shared" si="19"/>
        <v>1.504687857306197</v>
      </c>
      <c r="AH161" s="9">
        <f t="shared" si="19"/>
        <v>22.39042609955027</v>
      </c>
      <c r="AI161" s="9">
        <f t="shared" si="19"/>
        <v>0.021343090174555986</v>
      </c>
    </row>
    <row r="162" spans="23:35" ht="11.25">
      <c r="W162" s="1" t="s">
        <v>166</v>
      </c>
      <c r="X162" s="1" t="s">
        <v>196</v>
      </c>
      <c r="Y162" s="1">
        <v>3809</v>
      </c>
      <c r="Z162" s="8" t="s">
        <v>197</v>
      </c>
      <c r="AA162" s="9">
        <f t="shared" si="19"/>
        <v>43.554920767819546</v>
      </c>
      <c r="AB162" s="9">
        <f t="shared" si="19"/>
        <v>1.947868057180147</v>
      </c>
      <c r="AC162" s="9">
        <f t="shared" si="19"/>
        <v>8.829432261718607</v>
      </c>
      <c r="AD162" s="9">
        <f t="shared" si="19"/>
        <v>5.842372902224904</v>
      </c>
      <c r="AE162" s="9">
        <f t="shared" si="19"/>
        <v>0.16129628033539775</v>
      </c>
      <c r="AF162" s="9">
        <f t="shared" si="19"/>
        <v>2.6410726818276964</v>
      </c>
      <c r="AG162" s="9">
        <f t="shared" si="19"/>
        <v>6.220372582094882</v>
      </c>
      <c r="AH162" s="9">
        <f t="shared" si="19"/>
        <v>10.045926345469544</v>
      </c>
      <c r="AI162" s="9">
        <f t="shared" si="19"/>
        <v>7.866579656968368</v>
      </c>
    </row>
    <row r="163" spans="23:35" ht="11.25">
      <c r="W163" s="1" t="s">
        <v>157</v>
      </c>
      <c r="X163" s="1" t="s">
        <v>198</v>
      </c>
      <c r="Y163" s="1">
        <v>3810</v>
      </c>
      <c r="Z163" s="8" t="s">
        <v>199</v>
      </c>
      <c r="AA163" s="9">
        <f t="shared" si="19"/>
        <v>50.43831965776001</v>
      </c>
      <c r="AB163" s="9">
        <f t="shared" si="19"/>
        <v>1.559716670173224</v>
      </c>
      <c r="AC163" s="9">
        <f t="shared" si="19"/>
        <v>3.119433340346448</v>
      </c>
      <c r="AD163" s="9">
        <f t="shared" si="19"/>
        <v>5.264043761834631</v>
      </c>
      <c r="AE163" s="9">
        <f t="shared" si="19"/>
        <v>4.352338873693808</v>
      </c>
      <c r="AF163" s="9">
        <f t="shared" si="19"/>
        <v>5.2444070411669825</v>
      </c>
      <c r="AG163" s="9">
        <f t="shared" si="19"/>
        <v>1.1403324216284452</v>
      </c>
      <c r="AH163" s="9">
        <f t="shared" si="19"/>
        <v>10.744091451013395</v>
      </c>
      <c r="AI163" s="9">
        <f t="shared" si="19"/>
        <v>19.01395609790308</v>
      </c>
    </row>
    <row r="164" spans="23:35" ht="11.25">
      <c r="W164" s="2"/>
      <c r="X164" s="2"/>
      <c r="Y164" s="2"/>
      <c r="Z164" s="7" t="s">
        <v>200</v>
      </c>
      <c r="AA164" s="10">
        <f t="shared" si="19"/>
        <v>35.21111072250262</v>
      </c>
      <c r="AB164" s="10">
        <f t="shared" si="19"/>
        <v>2.7553842129993598</v>
      </c>
      <c r="AC164" s="10">
        <f t="shared" si="19"/>
        <v>5.286036553191295</v>
      </c>
      <c r="AD164" s="10">
        <f t="shared" si="19"/>
        <v>3.445071371330121</v>
      </c>
      <c r="AE164" s="10">
        <f t="shared" si="19"/>
        <v>2.2614036741750896</v>
      </c>
      <c r="AF164" s="10">
        <f t="shared" si="19"/>
        <v>2.433464311293656</v>
      </c>
      <c r="AG164" s="10">
        <f t="shared" si="19"/>
        <v>4.910818150990623</v>
      </c>
      <c r="AH164" s="10">
        <f t="shared" si="19"/>
        <v>11.44106295913883</v>
      </c>
      <c r="AI164" s="10">
        <f t="shared" si="19"/>
        <v>2.6778694893836383</v>
      </c>
    </row>
    <row r="167" spans="26:29" ht="11.25">
      <c r="Z167" s="2" t="s">
        <v>203</v>
      </c>
      <c r="AA167" s="2"/>
      <c r="AB167" s="2"/>
      <c r="AC167" s="2"/>
    </row>
    <row r="168" spans="23:35" ht="11.25">
      <c r="W168" s="6" t="s">
        <v>1</v>
      </c>
      <c r="X168" s="6" t="s">
        <v>2</v>
      </c>
      <c r="Y168" s="6" t="s">
        <v>3</v>
      </c>
      <c r="Z168" s="7" t="s">
        <v>4</v>
      </c>
      <c r="AA168" s="7" t="s">
        <v>26</v>
      </c>
      <c r="AB168" s="7" t="s">
        <v>27</v>
      </c>
      <c r="AC168" s="7" t="s">
        <v>28</v>
      </c>
      <c r="AD168" s="7" t="s">
        <v>29</v>
      </c>
      <c r="AE168" s="7" t="s">
        <v>30</v>
      </c>
      <c r="AF168" s="7" t="s">
        <v>31</v>
      </c>
      <c r="AG168" s="7" t="s">
        <v>32</v>
      </c>
      <c r="AH168" s="7" t="s">
        <v>12</v>
      </c>
      <c r="AI168" s="7" t="s">
        <v>33</v>
      </c>
    </row>
    <row r="169" spans="23:35" ht="11.25">
      <c r="W169" s="1" t="s">
        <v>34</v>
      </c>
      <c r="X169" s="1" t="s">
        <v>35</v>
      </c>
      <c r="Y169" s="1">
        <v>3100</v>
      </c>
      <c r="Z169" s="8" t="s">
        <v>36</v>
      </c>
      <c r="AA169" s="9">
        <v>0.6463437120831648</v>
      </c>
      <c r="AB169" s="9">
        <v>0.7492352711684083</v>
      </c>
      <c r="AC169" s="9">
        <v>0.2543982231739032</v>
      </c>
      <c r="AD169" s="9">
        <v>0.8435456862468818</v>
      </c>
      <c r="AE169" s="9">
        <v>0.6917785349301877</v>
      </c>
      <c r="AF169" s="9">
        <v>0.1493914726312618</v>
      </c>
      <c r="AG169" s="9">
        <v>0.15195403017487513</v>
      </c>
      <c r="AH169" s="9">
        <v>0.9350398003408329</v>
      </c>
      <c r="AI169" s="9">
        <v>1.1468887532054928</v>
      </c>
    </row>
    <row r="170" spans="23:35" ht="11.25">
      <c r="W170" s="1" t="s">
        <v>37</v>
      </c>
      <c r="X170" s="1" t="s">
        <v>38</v>
      </c>
      <c r="Y170" s="1">
        <v>3201</v>
      </c>
      <c r="Z170" s="8" t="s">
        <v>39</v>
      </c>
      <c r="AA170" s="9">
        <v>0.9445284955761412</v>
      </c>
      <c r="AB170" s="9">
        <v>0.845884156169965</v>
      </c>
      <c r="AC170" s="9">
        <v>0.0754733307478729</v>
      </c>
      <c r="AD170" s="9">
        <v>0.5024967413440463</v>
      </c>
      <c r="AE170" s="9">
        <v>0.041267624095585945</v>
      </c>
      <c r="AF170" s="9">
        <v>0.6183897769439848</v>
      </c>
      <c r="AG170" s="10">
        <v>2.86287801192341</v>
      </c>
      <c r="AH170" s="9">
        <v>0.8780822901222392</v>
      </c>
      <c r="AI170" s="9">
        <v>1.1552651832613903</v>
      </c>
    </row>
    <row r="171" spans="23:35" ht="11.25">
      <c r="W171" s="1" t="s">
        <v>37</v>
      </c>
      <c r="X171" s="1" t="s">
        <v>40</v>
      </c>
      <c r="Y171" s="1">
        <v>3202</v>
      </c>
      <c r="Z171" s="8" t="s">
        <v>41</v>
      </c>
      <c r="AA171" s="9">
        <v>1.2094814874506916</v>
      </c>
      <c r="AB171" s="9">
        <v>0.4748703226575906</v>
      </c>
      <c r="AC171" s="9">
        <v>0.4763217819002458</v>
      </c>
      <c r="AD171" s="9">
        <v>0.9419429617223132</v>
      </c>
      <c r="AE171" s="9">
        <v>0.07261325975541841</v>
      </c>
      <c r="AF171" s="10">
        <v>2.9455146697344654</v>
      </c>
      <c r="AG171" s="10">
        <v>2.24830681342357</v>
      </c>
      <c r="AH171" s="9">
        <v>1.4457299226258813</v>
      </c>
      <c r="AI171" s="9">
        <v>0.2248412806789198</v>
      </c>
    </row>
    <row r="172" spans="23:35" ht="11.25">
      <c r="W172" s="1" t="s">
        <v>37</v>
      </c>
      <c r="X172" s="1" t="s">
        <v>42</v>
      </c>
      <c r="Y172" s="1">
        <v>3203</v>
      </c>
      <c r="Z172" s="8" t="s">
        <v>43</v>
      </c>
      <c r="AA172" s="9">
        <v>1.2197362328858397</v>
      </c>
      <c r="AB172" s="9">
        <v>0.782501709372799</v>
      </c>
      <c r="AC172" s="9">
        <v>0.21736469569234887</v>
      </c>
      <c r="AD172" s="9">
        <v>0.36951057033048873</v>
      </c>
      <c r="AE172" s="9">
        <v>0.25770057807593066</v>
      </c>
      <c r="AF172" s="9">
        <v>0.15569004039268788</v>
      </c>
      <c r="AG172" s="10">
        <v>5.8350115679556485</v>
      </c>
      <c r="AH172" s="9">
        <v>0.46938432046249756</v>
      </c>
      <c r="AI172" s="9">
        <v>1.263548958783918</v>
      </c>
    </row>
    <row r="173" spans="23:35" ht="11.25">
      <c r="W173" s="1" t="s">
        <v>37</v>
      </c>
      <c r="X173" s="1" t="s">
        <v>44</v>
      </c>
      <c r="Y173" s="1">
        <v>3204</v>
      </c>
      <c r="Z173" s="8" t="s">
        <v>45</v>
      </c>
      <c r="AA173" s="9">
        <v>1.0806384932892972</v>
      </c>
      <c r="AB173" s="9">
        <v>1.8575762504403572</v>
      </c>
      <c r="AC173" s="9">
        <v>0.27596034493131355</v>
      </c>
      <c r="AD173" s="9">
        <v>1.5943325323435755</v>
      </c>
      <c r="AE173" s="10">
        <v>2.6498154057401835</v>
      </c>
      <c r="AF173" s="9">
        <v>0.26389714208547754</v>
      </c>
      <c r="AG173" s="9">
        <v>0.6967146090032111</v>
      </c>
      <c r="AH173" s="9">
        <v>1.2439621746330622</v>
      </c>
      <c r="AI173" s="9">
        <v>0.6320863125165952</v>
      </c>
    </row>
    <row r="174" spans="23:35" ht="11.25">
      <c r="W174" s="1" t="s">
        <v>37</v>
      </c>
      <c r="X174" s="1" t="s">
        <v>46</v>
      </c>
      <c r="Y174" s="1">
        <v>3205</v>
      </c>
      <c r="Z174" s="8" t="s">
        <v>47</v>
      </c>
      <c r="AA174" s="9">
        <v>1.110928743942517</v>
      </c>
      <c r="AB174" s="9">
        <v>1.9473693858618808</v>
      </c>
      <c r="AC174" s="10">
        <v>1.9972711369290217</v>
      </c>
      <c r="AD174" s="9">
        <v>0.6330989427413288</v>
      </c>
      <c r="AE174" s="9">
        <v>0.06639513179091831</v>
      </c>
      <c r="AF174" s="10">
        <v>2.503745181451051</v>
      </c>
      <c r="AG174" s="9">
        <v>0.47471056067644907</v>
      </c>
      <c r="AH174" s="9">
        <v>1.0705970748987785</v>
      </c>
      <c r="AI174" s="9">
        <v>0.0708243446160183</v>
      </c>
    </row>
    <row r="175" spans="23:35" ht="11.25">
      <c r="W175" s="1" t="s">
        <v>37</v>
      </c>
      <c r="X175" s="1" t="s">
        <v>48</v>
      </c>
      <c r="Y175" s="1">
        <v>3206</v>
      </c>
      <c r="Z175" s="8" t="s">
        <v>49</v>
      </c>
      <c r="AA175" s="9">
        <v>1.0808831364280451</v>
      </c>
      <c r="AB175" s="10">
        <v>2.2482340116623503</v>
      </c>
      <c r="AC175" s="9">
        <v>0.11370495426830542</v>
      </c>
      <c r="AD175" s="9">
        <v>0.4406226903666396</v>
      </c>
      <c r="AE175" s="10">
        <v>9.253995165297644</v>
      </c>
      <c r="AF175" s="9">
        <v>0.47145005911457205</v>
      </c>
      <c r="AG175" s="9">
        <v>0.6463587996490517</v>
      </c>
      <c r="AH175" s="9">
        <v>0.38173666194675476</v>
      </c>
      <c r="AI175" s="9">
        <v>0.04833053376718517</v>
      </c>
    </row>
    <row r="176" spans="23:35" ht="11.25">
      <c r="W176" s="1" t="s">
        <v>37</v>
      </c>
      <c r="X176" s="1" t="s">
        <v>50</v>
      </c>
      <c r="Y176" s="1">
        <v>3207</v>
      </c>
      <c r="Z176" s="8" t="s">
        <v>51</v>
      </c>
      <c r="AA176" s="9">
        <v>1.3825878894472379</v>
      </c>
      <c r="AB176" s="9">
        <v>1.3103330715282717</v>
      </c>
      <c r="AC176" s="9">
        <v>0.39788235358548274</v>
      </c>
      <c r="AD176" s="9">
        <v>1.874249150389558</v>
      </c>
      <c r="AE176" s="9">
        <v>0.029878078712866716</v>
      </c>
      <c r="AF176" s="9">
        <v>0.19507056189989092</v>
      </c>
      <c r="AG176" s="9">
        <v>0.005997375241810876</v>
      </c>
      <c r="AH176" s="10">
        <v>2.96082799398008</v>
      </c>
      <c r="AI176" s="9">
        <v>0.7711751059291487</v>
      </c>
    </row>
    <row r="177" spans="23:35" ht="11.25">
      <c r="W177" s="1" t="s">
        <v>37</v>
      </c>
      <c r="X177" s="1" t="s">
        <v>52</v>
      </c>
      <c r="Y177" s="1">
        <v>3208</v>
      </c>
      <c r="Z177" s="8" t="s">
        <v>53</v>
      </c>
      <c r="AA177" s="9">
        <v>0.7738877925902748</v>
      </c>
      <c r="AB177" s="9">
        <v>1.201233863867254</v>
      </c>
      <c r="AC177" s="9">
        <v>0.36914244768948723</v>
      </c>
      <c r="AD177" s="9">
        <v>0.4507828559843769</v>
      </c>
      <c r="AE177" s="9">
        <v>1.0515917103498114</v>
      </c>
      <c r="AF177" s="9">
        <v>1.670950010493791</v>
      </c>
      <c r="AG177" s="9">
        <v>0.7869697995730626</v>
      </c>
      <c r="AH177" s="9">
        <v>0.6113359772113878</v>
      </c>
      <c r="AI177" s="9">
        <v>1.169600983666417</v>
      </c>
    </row>
    <row r="178" spans="23:35" ht="11.25">
      <c r="W178" s="1" t="s">
        <v>37</v>
      </c>
      <c r="X178" s="1" t="s">
        <v>54</v>
      </c>
      <c r="Y178" s="1">
        <v>3209</v>
      </c>
      <c r="Z178" s="8" t="s">
        <v>55</v>
      </c>
      <c r="AA178" s="9">
        <v>1.0185913634554062</v>
      </c>
      <c r="AB178" s="9">
        <v>1.728174542215024</v>
      </c>
      <c r="AC178" s="9">
        <v>0.07955446314635843</v>
      </c>
      <c r="AD178" s="9">
        <v>1.29741338466786</v>
      </c>
      <c r="AE178" s="9">
        <v>0.7427214739612701</v>
      </c>
      <c r="AF178" s="9">
        <v>0.22558475797147723</v>
      </c>
      <c r="AG178" s="9">
        <v>0.6783974893468034</v>
      </c>
      <c r="AH178" s="9">
        <v>1.7750730746541412</v>
      </c>
      <c r="AI178" s="9">
        <v>0.12882774359700003</v>
      </c>
    </row>
    <row r="179" spans="23:35" ht="11.25">
      <c r="W179" s="1" t="s">
        <v>37</v>
      </c>
      <c r="X179" s="1" t="s">
        <v>56</v>
      </c>
      <c r="Y179" s="1">
        <v>3210</v>
      </c>
      <c r="Z179" s="8" t="s">
        <v>57</v>
      </c>
      <c r="AA179" s="9">
        <v>0.7771826143121204</v>
      </c>
      <c r="AB179" s="9">
        <v>0.18580772362684064</v>
      </c>
      <c r="AC179" s="9">
        <v>0.12015672143523808</v>
      </c>
      <c r="AD179" s="9">
        <v>0.6827115876556277</v>
      </c>
      <c r="AE179" s="10">
        <v>2.12096858723277</v>
      </c>
      <c r="AF179" s="9">
        <v>0.8051690794572687</v>
      </c>
      <c r="AG179" s="10">
        <v>2.6565133576172255</v>
      </c>
      <c r="AH179" s="9">
        <v>0.2896883722581074</v>
      </c>
      <c r="AI179" s="9">
        <v>0.28031058115322527</v>
      </c>
    </row>
    <row r="180" spans="23:35" ht="11.25">
      <c r="W180" s="1" t="s">
        <v>37</v>
      </c>
      <c r="X180" s="1" t="s">
        <v>58</v>
      </c>
      <c r="Y180" s="1">
        <v>3211</v>
      </c>
      <c r="Z180" s="8" t="s">
        <v>59</v>
      </c>
      <c r="AA180" s="9">
        <v>0.773936732120689</v>
      </c>
      <c r="AB180" s="9">
        <v>0.7652781925900808</v>
      </c>
      <c r="AC180" s="9">
        <v>0.9923018417193886</v>
      </c>
      <c r="AD180" s="9">
        <v>1.1941992397999124</v>
      </c>
      <c r="AE180" s="9">
        <v>0.026412616441702636</v>
      </c>
      <c r="AF180" s="9">
        <v>0.4068533752351636</v>
      </c>
      <c r="AG180" s="9">
        <v>1.1982258796030067</v>
      </c>
      <c r="AH180" s="9">
        <v>0.7019378020531266</v>
      </c>
      <c r="AI180" s="9">
        <v>0.30550942017687904</v>
      </c>
    </row>
    <row r="181" spans="23:35" ht="11.25">
      <c r="W181" s="1" t="s">
        <v>37</v>
      </c>
      <c r="X181" s="1" t="s">
        <v>60</v>
      </c>
      <c r="Y181" s="1">
        <v>3212</v>
      </c>
      <c r="Z181" s="8" t="s">
        <v>61</v>
      </c>
      <c r="AA181" s="9">
        <v>0.7202993472742019</v>
      </c>
      <c r="AB181" s="9">
        <v>1.8919120476987494</v>
      </c>
      <c r="AC181" s="9">
        <v>0.0014438837972664896</v>
      </c>
      <c r="AD181" s="9">
        <v>0.5738044941410896</v>
      </c>
      <c r="AE181" s="9">
        <v>0.23625573057348184</v>
      </c>
      <c r="AF181" s="10">
        <v>3.0329405502839104</v>
      </c>
      <c r="AG181" s="9">
        <v>0.0038855147432875718</v>
      </c>
      <c r="AH181" s="9">
        <v>0.8438913880716502</v>
      </c>
      <c r="AI181" s="9">
        <v>0.21518894157027726</v>
      </c>
    </row>
    <row r="182" spans="23:35" ht="11.25">
      <c r="W182" s="1" t="s">
        <v>62</v>
      </c>
      <c r="X182" s="1" t="s">
        <v>63</v>
      </c>
      <c r="Y182" s="1">
        <v>3301</v>
      </c>
      <c r="Z182" s="8" t="s">
        <v>64</v>
      </c>
      <c r="AA182" s="9">
        <v>0.7451504840139742</v>
      </c>
      <c r="AB182" s="9">
        <v>1.139870058447268</v>
      </c>
      <c r="AC182" s="9">
        <v>0.21003807082508955</v>
      </c>
      <c r="AD182" s="9">
        <v>1.8310938742979797</v>
      </c>
      <c r="AE182" s="9">
        <v>0.11377158081486966</v>
      </c>
      <c r="AF182" s="9">
        <v>0.8624886239176301</v>
      </c>
      <c r="AG182" s="9">
        <v>0.8976062623168346</v>
      </c>
      <c r="AH182" s="9">
        <v>0.6748183526527081</v>
      </c>
      <c r="AI182" s="9">
        <v>0.4457047267130487</v>
      </c>
    </row>
    <row r="183" spans="23:35" ht="11.25">
      <c r="W183" s="1" t="s">
        <v>62</v>
      </c>
      <c r="X183" s="1" t="s">
        <v>65</v>
      </c>
      <c r="Y183" s="1">
        <v>3302</v>
      </c>
      <c r="Z183" s="8" t="s">
        <v>66</v>
      </c>
      <c r="AA183" s="9">
        <v>0.948169104773805</v>
      </c>
      <c r="AB183" s="9">
        <v>0.6174516221829729</v>
      </c>
      <c r="AC183" s="9">
        <v>0.5742966006743039</v>
      </c>
      <c r="AD183" s="10">
        <v>4.227401665580545</v>
      </c>
      <c r="AE183" s="9">
        <v>0.11451921542237999</v>
      </c>
      <c r="AF183" s="9">
        <v>0.2734454542383611</v>
      </c>
      <c r="AG183" s="9">
        <v>0.10473845084263274</v>
      </c>
      <c r="AH183" s="9">
        <v>1.0830457731349652</v>
      </c>
      <c r="AI183" s="9">
        <v>0.0953658540855929</v>
      </c>
    </row>
    <row r="184" spans="23:35" ht="11.25">
      <c r="W184" s="1" t="s">
        <v>62</v>
      </c>
      <c r="X184" s="1" t="s">
        <v>67</v>
      </c>
      <c r="Y184" s="1">
        <v>3303</v>
      </c>
      <c r="Z184" s="8" t="s">
        <v>68</v>
      </c>
      <c r="AA184" s="9">
        <v>0.882741786272744</v>
      </c>
      <c r="AB184" s="9">
        <v>1.255829449487948</v>
      </c>
      <c r="AC184" s="10">
        <v>2.1789344125715684</v>
      </c>
      <c r="AD184" s="9">
        <v>1.5692009181377018</v>
      </c>
      <c r="AE184" s="9">
        <v>0.2242379812379069</v>
      </c>
      <c r="AF184" s="9">
        <v>0.9381824953914989</v>
      </c>
      <c r="AG184" s="9">
        <v>0.5708884868001786</v>
      </c>
      <c r="AH184" s="9">
        <v>0.44419783416729314</v>
      </c>
      <c r="AI184" s="9">
        <v>0.008342034931363486</v>
      </c>
    </row>
    <row r="185" spans="23:35" ht="11.25">
      <c r="W185" s="1" t="s">
        <v>69</v>
      </c>
      <c r="X185" s="1" t="s">
        <v>70</v>
      </c>
      <c r="Y185" s="1">
        <v>3304</v>
      </c>
      <c r="Z185" s="8" t="s">
        <v>71</v>
      </c>
      <c r="AA185" s="9">
        <v>1.0904790186408515</v>
      </c>
      <c r="AB185" s="9">
        <v>1.0763876569926019</v>
      </c>
      <c r="AC185" s="10">
        <v>3.1494722828823374</v>
      </c>
      <c r="AD185" s="9">
        <v>1.6168310905198575</v>
      </c>
      <c r="AE185" s="9">
        <v>0.034607727847500436</v>
      </c>
      <c r="AF185" s="9">
        <v>0.5478417802981029</v>
      </c>
      <c r="AG185" s="9">
        <v>0.5572335864513347</v>
      </c>
      <c r="AH185" s="9">
        <v>0.7916054199451097</v>
      </c>
      <c r="AI185" s="9">
        <v>0.003023326355707622</v>
      </c>
    </row>
    <row r="186" spans="23:35" ht="11.25">
      <c r="W186" s="1" t="s">
        <v>62</v>
      </c>
      <c r="X186" s="1" t="s">
        <v>72</v>
      </c>
      <c r="Y186" s="1">
        <v>3305</v>
      </c>
      <c r="Z186" s="8" t="s">
        <v>73</v>
      </c>
      <c r="AA186" s="9">
        <v>1.004470383182926</v>
      </c>
      <c r="AB186" s="9">
        <v>0.9910874530581287</v>
      </c>
      <c r="AC186" s="9">
        <v>1.6825217458165018</v>
      </c>
      <c r="AD186" s="9">
        <v>1.3258555540025436</v>
      </c>
      <c r="AE186" s="9">
        <v>0.04957435269016269</v>
      </c>
      <c r="AF186" s="9">
        <v>0.367371910060095</v>
      </c>
      <c r="AG186" s="9">
        <v>0.06965682057973897</v>
      </c>
      <c r="AH186" s="9">
        <v>1.2110196814630358</v>
      </c>
      <c r="AI186" s="9">
        <v>1.4835055470186165</v>
      </c>
    </row>
    <row r="187" spans="23:35" ht="11.25">
      <c r="W187" s="1" t="s">
        <v>62</v>
      </c>
      <c r="X187" s="1" t="s">
        <v>74</v>
      </c>
      <c r="Y187" s="1">
        <v>3306</v>
      </c>
      <c r="Z187" s="8" t="s">
        <v>75</v>
      </c>
      <c r="AA187" s="9">
        <v>0.8505168784669646</v>
      </c>
      <c r="AB187" s="9">
        <v>0.7646143404549595</v>
      </c>
      <c r="AC187" s="9">
        <v>1.0277001829857948</v>
      </c>
      <c r="AD187" s="10">
        <v>3.001784329522255</v>
      </c>
      <c r="AE187" s="9">
        <v>0.03333888195992679</v>
      </c>
      <c r="AF187" s="9">
        <v>0.7642133296319913</v>
      </c>
      <c r="AG187" s="9">
        <v>0.29254783428905456</v>
      </c>
      <c r="AH187" s="9">
        <v>0.5330299589427971</v>
      </c>
      <c r="AI187" s="9">
        <v>0.9697480213425828</v>
      </c>
    </row>
    <row r="188" spans="23:35" ht="11.25">
      <c r="W188" s="1" t="s">
        <v>62</v>
      </c>
      <c r="X188" s="1" t="s">
        <v>76</v>
      </c>
      <c r="Y188" s="1">
        <v>3307</v>
      </c>
      <c r="Z188" s="8" t="s">
        <v>77</v>
      </c>
      <c r="AA188" s="9">
        <v>1.1058821520824575</v>
      </c>
      <c r="AB188" s="9">
        <v>1.2320960023040954</v>
      </c>
      <c r="AC188" s="9">
        <v>1.7940399605185988</v>
      </c>
      <c r="AD188" s="9">
        <v>0.10949290571712464</v>
      </c>
      <c r="AE188" s="9">
        <v>0.1433277661168659</v>
      </c>
      <c r="AF188" s="9">
        <v>0.4489543794334136</v>
      </c>
      <c r="AG188" s="9">
        <v>0.010810609619319027</v>
      </c>
      <c r="AH188" s="9">
        <v>1.7867251788788414</v>
      </c>
      <c r="AI188" s="9">
        <v>1.4086230727272533</v>
      </c>
    </row>
    <row r="189" spans="23:35" ht="11.25">
      <c r="W189" s="1" t="s">
        <v>62</v>
      </c>
      <c r="X189" s="1" t="s">
        <v>78</v>
      </c>
      <c r="Y189" s="1">
        <v>3308</v>
      </c>
      <c r="Z189" s="8" t="s">
        <v>79</v>
      </c>
      <c r="AA189" s="9">
        <v>0.9633448356002565</v>
      </c>
      <c r="AB189" s="9">
        <v>1.472098729051851</v>
      </c>
      <c r="AC189" s="9">
        <v>0.9699919320774204</v>
      </c>
      <c r="AD189" s="9">
        <v>1.1636382800547203</v>
      </c>
      <c r="AE189" s="10">
        <v>2.2509613568109446</v>
      </c>
      <c r="AF189" s="9">
        <v>0.7280259459138791</v>
      </c>
      <c r="AG189" s="9">
        <v>0.2047101408094122</v>
      </c>
      <c r="AH189" s="9">
        <v>1.0228967557270296</v>
      </c>
      <c r="AI189" s="9">
        <v>0.43233490072883296</v>
      </c>
    </row>
    <row r="190" spans="23:35" ht="11.25">
      <c r="W190" s="1" t="s">
        <v>80</v>
      </c>
      <c r="X190" s="1" t="s">
        <v>81</v>
      </c>
      <c r="Y190" s="1">
        <v>3401</v>
      </c>
      <c r="Z190" s="8" t="s">
        <v>82</v>
      </c>
      <c r="AA190" s="9">
        <v>0.9654491772051919</v>
      </c>
      <c r="AB190" s="9">
        <v>0.7381629967323401</v>
      </c>
      <c r="AC190" s="9">
        <v>1.0931352214658314</v>
      </c>
      <c r="AD190" s="9">
        <v>1.2464868092458588</v>
      </c>
      <c r="AE190" s="9">
        <v>0.10646692590825366</v>
      </c>
      <c r="AF190" s="9">
        <v>0.4444874666657361</v>
      </c>
      <c r="AG190" s="9">
        <v>0.5458872871675882</v>
      </c>
      <c r="AH190" s="9">
        <v>1.4658496602996154</v>
      </c>
      <c r="AI190" s="9">
        <v>0.41599708943427777</v>
      </c>
    </row>
    <row r="191" spans="23:35" ht="11.25">
      <c r="W191" s="1" t="s">
        <v>83</v>
      </c>
      <c r="X191" s="1" t="s">
        <v>84</v>
      </c>
      <c r="Y191" s="1">
        <v>3402</v>
      </c>
      <c r="Z191" s="8" t="s">
        <v>85</v>
      </c>
      <c r="AA191" s="9">
        <v>0.7825628771018608</v>
      </c>
      <c r="AB191" s="9">
        <v>0.9150414991297142</v>
      </c>
      <c r="AC191" s="9">
        <v>1.8642181747046398</v>
      </c>
      <c r="AD191" s="9">
        <v>1.345961697296902</v>
      </c>
      <c r="AE191" s="9">
        <v>0.04459691880284918</v>
      </c>
      <c r="AF191" s="9">
        <v>0.9172860548124067</v>
      </c>
      <c r="AG191" s="9">
        <v>0.7881500714086809</v>
      </c>
      <c r="AH191" s="9">
        <v>0.3527912225803684</v>
      </c>
      <c r="AI191" s="9">
        <v>0.11298344049716645</v>
      </c>
    </row>
    <row r="192" spans="23:35" ht="11.25">
      <c r="W192" s="1" t="s">
        <v>83</v>
      </c>
      <c r="X192" s="1" t="s">
        <v>86</v>
      </c>
      <c r="Y192" s="1">
        <v>3403</v>
      </c>
      <c r="Z192" s="8" t="s">
        <v>87</v>
      </c>
      <c r="AA192" s="9">
        <v>0.8533394896090482</v>
      </c>
      <c r="AB192" s="9">
        <v>0.9437387186837943</v>
      </c>
      <c r="AC192" s="9">
        <v>0.9319350608463992</v>
      </c>
      <c r="AD192" s="9">
        <v>0.6481086694061259</v>
      </c>
      <c r="AE192" s="9">
        <v>0.39181396290459025</v>
      </c>
      <c r="AF192" s="10">
        <v>3.5408412025674805</v>
      </c>
      <c r="AG192" s="9">
        <v>0.6174432254811157</v>
      </c>
      <c r="AH192" s="9">
        <v>0.37529807367754126</v>
      </c>
      <c r="AI192" s="9">
        <v>1.291745007831359</v>
      </c>
    </row>
    <row r="193" spans="23:35" ht="11.25">
      <c r="W193" s="1" t="s">
        <v>80</v>
      </c>
      <c r="X193" s="1" t="s">
        <v>88</v>
      </c>
      <c r="Y193" s="1">
        <v>3404</v>
      </c>
      <c r="Z193" s="8" t="s">
        <v>89</v>
      </c>
      <c r="AA193" s="9">
        <v>0.8599595496696816</v>
      </c>
      <c r="AB193" s="9">
        <v>1.815851759849783</v>
      </c>
      <c r="AC193" s="9">
        <v>1.320765251965967</v>
      </c>
      <c r="AD193" s="10">
        <v>2.4631573273927305</v>
      </c>
      <c r="AE193" s="9">
        <v>1.4026373023273466</v>
      </c>
      <c r="AF193" s="9">
        <v>0.6992017396301327</v>
      </c>
      <c r="AG193" s="9">
        <v>0.023033083036465413</v>
      </c>
      <c r="AH193" s="9">
        <v>0.3674807526566319</v>
      </c>
      <c r="AI193" s="9">
        <v>0.23096798416812434</v>
      </c>
    </row>
    <row r="194" spans="23:35" ht="11.25">
      <c r="W194" s="1" t="s">
        <v>80</v>
      </c>
      <c r="X194" s="1" t="s">
        <v>90</v>
      </c>
      <c r="Y194" s="1">
        <v>3405</v>
      </c>
      <c r="Z194" s="8" t="s">
        <v>91</v>
      </c>
      <c r="AA194" s="9">
        <v>1.1792659876211289</v>
      </c>
      <c r="AB194" s="9">
        <v>1.2858336165427449</v>
      </c>
      <c r="AC194" s="9">
        <v>0.2542148677969739</v>
      </c>
      <c r="AD194" s="9">
        <v>0.749914084979498</v>
      </c>
      <c r="AE194" s="9">
        <v>0.14290534320726753</v>
      </c>
      <c r="AF194" s="9">
        <v>0.2644767103472852</v>
      </c>
      <c r="AG194" s="9">
        <v>0.3418622727646904</v>
      </c>
      <c r="AH194" s="10">
        <v>2.714987415513027</v>
      </c>
      <c r="AI194" s="9">
        <v>0.12886224447425154</v>
      </c>
    </row>
    <row r="195" spans="23:35" ht="11.25">
      <c r="W195" s="1" t="s">
        <v>80</v>
      </c>
      <c r="X195" s="1" t="s">
        <v>92</v>
      </c>
      <c r="Y195" s="1">
        <v>3406</v>
      </c>
      <c r="Z195" s="8" t="s">
        <v>93</v>
      </c>
      <c r="AA195" s="9">
        <v>0.6873489241253585</v>
      </c>
      <c r="AB195" s="9">
        <v>0.6486518568022401</v>
      </c>
      <c r="AC195" s="9">
        <v>0.30937089541464563</v>
      </c>
      <c r="AD195" s="9">
        <v>1.0503563464844305</v>
      </c>
      <c r="AE195" s="9">
        <v>0.13083981896730346</v>
      </c>
      <c r="AF195" s="10">
        <v>4.0912938590293475</v>
      </c>
      <c r="AG195" s="9">
        <v>0.030939696734570865</v>
      </c>
      <c r="AH195" s="9">
        <v>0.4298580301891309</v>
      </c>
      <c r="AI195" s="9">
        <v>0.6868386609481959</v>
      </c>
    </row>
    <row r="196" spans="23:35" ht="11.25">
      <c r="W196" s="1" t="s">
        <v>80</v>
      </c>
      <c r="X196" s="1" t="s">
        <v>94</v>
      </c>
      <c r="Y196" s="1">
        <v>3407</v>
      </c>
      <c r="Z196" s="8" t="s">
        <v>95</v>
      </c>
      <c r="AA196" s="9">
        <v>0.9671664519462384</v>
      </c>
      <c r="AB196" s="9">
        <v>0.6997384415452195</v>
      </c>
      <c r="AC196" s="9">
        <v>0.02920666081454755</v>
      </c>
      <c r="AD196" s="9">
        <v>0.21364820627432451</v>
      </c>
      <c r="AE196" s="10">
        <v>2.108451400700207</v>
      </c>
      <c r="AF196" s="10">
        <v>5.810243639697491</v>
      </c>
      <c r="AG196" s="9">
        <v>0.348745120744595</v>
      </c>
      <c r="AH196" s="9">
        <v>0.3863094133866153</v>
      </c>
      <c r="AI196" s="10">
        <v>2.3141686066727405</v>
      </c>
    </row>
    <row r="197" spans="23:35" ht="11.25">
      <c r="W197" s="1" t="s">
        <v>80</v>
      </c>
      <c r="X197" s="1" t="s">
        <v>96</v>
      </c>
      <c r="Y197" s="1">
        <v>3408</v>
      </c>
      <c r="Z197" s="8" t="s">
        <v>97</v>
      </c>
      <c r="AA197" s="9">
        <v>1.258733323413527</v>
      </c>
      <c r="AB197" s="9">
        <v>0.9570124446656019</v>
      </c>
      <c r="AC197" s="9">
        <v>0.20198239981297572</v>
      </c>
      <c r="AD197" s="9">
        <v>0.7236202695096026</v>
      </c>
      <c r="AE197" s="9">
        <v>0.03293960565100943</v>
      </c>
      <c r="AF197" s="9">
        <v>0.9387243432804373</v>
      </c>
      <c r="AG197" s="10">
        <v>4.13088817341952</v>
      </c>
      <c r="AH197" s="9">
        <v>1.3507607817593335</v>
      </c>
      <c r="AI197" s="9">
        <v>0.009272264828487026</v>
      </c>
    </row>
    <row r="198" spans="23:35" ht="11.25">
      <c r="W198" s="1" t="s">
        <v>83</v>
      </c>
      <c r="X198" s="1" t="s">
        <v>98</v>
      </c>
      <c r="Y198" s="1">
        <v>3409</v>
      </c>
      <c r="Z198" s="8" t="s">
        <v>99</v>
      </c>
      <c r="AA198" s="9">
        <v>0.7503049073588571</v>
      </c>
      <c r="AB198" s="9">
        <v>0.29732928837896455</v>
      </c>
      <c r="AC198" s="9">
        <v>1.1542693114513551</v>
      </c>
      <c r="AD198" s="9">
        <v>0.6369786347530809</v>
      </c>
      <c r="AE198" s="9">
        <v>1.6949427282850886</v>
      </c>
      <c r="AF198" s="10">
        <v>2.650015625438242</v>
      </c>
      <c r="AG198" s="9">
        <v>0.23395482654468983</v>
      </c>
      <c r="AH198" s="9">
        <v>0.47771878851471816</v>
      </c>
      <c r="AI198" s="9">
        <v>0.15223953396758022</v>
      </c>
    </row>
    <row r="199" spans="23:35" ht="11.25">
      <c r="W199" s="1" t="s">
        <v>80</v>
      </c>
      <c r="X199" s="1" t="s">
        <v>100</v>
      </c>
      <c r="Y199" s="1">
        <v>3410</v>
      </c>
      <c r="Z199" s="8" t="s">
        <v>101</v>
      </c>
      <c r="AA199" s="9">
        <v>0.49582431366104657</v>
      </c>
      <c r="AB199" s="9">
        <v>0.9413060908626594</v>
      </c>
      <c r="AC199" s="9">
        <v>1.0697326708899684</v>
      </c>
      <c r="AD199" s="9">
        <v>1.0999005574557263</v>
      </c>
      <c r="AE199" s="9">
        <v>0.03960851389482739</v>
      </c>
      <c r="AF199" s="9">
        <v>0.14403111859055753</v>
      </c>
      <c r="AG199" s="9">
        <v>0.6336241657306093</v>
      </c>
      <c r="AH199" s="9">
        <v>0.13921811142078339</v>
      </c>
      <c r="AI199" s="9">
        <v>0.10325420497264794</v>
      </c>
    </row>
    <row r="200" spans="23:35" ht="11.25">
      <c r="W200" s="1" t="s">
        <v>102</v>
      </c>
      <c r="X200" s="1" t="s">
        <v>103</v>
      </c>
      <c r="Y200" s="1">
        <v>3501</v>
      </c>
      <c r="Z200" s="8" t="s">
        <v>104</v>
      </c>
      <c r="AA200" s="9">
        <v>1.0382758953851232</v>
      </c>
      <c r="AB200" s="9">
        <v>0.715197607468133</v>
      </c>
      <c r="AC200" s="9">
        <v>0.7995956882529632</v>
      </c>
      <c r="AD200" s="9">
        <v>1.2640761184067615</v>
      </c>
      <c r="AE200" s="9">
        <v>0.0721179493334468</v>
      </c>
      <c r="AF200" s="10">
        <v>5.273739268249805</v>
      </c>
      <c r="AG200" s="9">
        <v>0.05258234678795986</v>
      </c>
      <c r="AH200" s="9">
        <v>0.7979183003592262</v>
      </c>
      <c r="AI200" s="9">
        <v>1.3528959877467475</v>
      </c>
    </row>
    <row r="201" spans="23:35" ht="11.25">
      <c r="W201" s="1" t="s">
        <v>105</v>
      </c>
      <c r="X201" s="1" t="s">
        <v>106</v>
      </c>
      <c r="Y201" s="1">
        <v>3502</v>
      </c>
      <c r="Z201" s="8" t="s">
        <v>107</v>
      </c>
      <c r="AA201" s="9">
        <v>1.3563583766000573</v>
      </c>
      <c r="AB201" s="9">
        <v>1.0966688612656137</v>
      </c>
      <c r="AC201" s="10">
        <v>2.8179565834874145</v>
      </c>
      <c r="AD201" s="9">
        <v>1.1284331224134805</v>
      </c>
      <c r="AE201" s="9">
        <v>0.2824336489416275</v>
      </c>
      <c r="AF201" s="9">
        <v>1.23183048922756</v>
      </c>
      <c r="AG201" s="9">
        <v>1.7760289942856413</v>
      </c>
      <c r="AH201" s="9">
        <v>0.9585760046722128</v>
      </c>
      <c r="AI201" s="9">
        <v>0.9815978351552813</v>
      </c>
    </row>
    <row r="202" spans="23:35" ht="11.25">
      <c r="W202" s="1" t="s">
        <v>105</v>
      </c>
      <c r="X202" s="1" t="s">
        <v>108</v>
      </c>
      <c r="Y202" s="1">
        <v>3503</v>
      </c>
      <c r="Z202" s="8" t="s">
        <v>109</v>
      </c>
      <c r="AA202" s="9">
        <v>0.7545972295788179</v>
      </c>
      <c r="AB202" s="9">
        <v>0.5870803187944283</v>
      </c>
      <c r="AC202" s="9">
        <v>0.3350557924430682</v>
      </c>
      <c r="AD202" s="9">
        <v>0.19622967846164502</v>
      </c>
      <c r="AE202" s="9">
        <v>0.02440330981940475</v>
      </c>
      <c r="AF202" s="9">
        <v>1.2068867390549591</v>
      </c>
      <c r="AG202" s="10">
        <v>3.6458938576702047</v>
      </c>
      <c r="AH202" s="9">
        <v>0.0800396156305323</v>
      </c>
      <c r="AI202" s="9">
        <v>0.25888893848239153</v>
      </c>
    </row>
    <row r="203" spans="23:35" ht="11.25">
      <c r="W203" s="1" t="s">
        <v>102</v>
      </c>
      <c r="X203" s="1" t="s">
        <v>110</v>
      </c>
      <c r="Y203" s="1">
        <v>3504</v>
      </c>
      <c r="Z203" s="8" t="s">
        <v>111</v>
      </c>
      <c r="AA203" s="9">
        <v>1.7101381415762236</v>
      </c>
      <c r="AB203" s="9">
        <v>0.34966784563712555</v>
      </c>
      <c r="AC203" s="9">
        <v>1.271484819016942</v>
      </c>
      <c r="AD203" s="9">
        <v>1.3008111019420006</v>
      </c>
      <c r="AE203" s="9">
        <v>0.046959332386843175</v>
      </c>
      <c r="AF203" s="10">
        <v>12.712444327327063</v>
      </c>
      <c r="AG203" s="9">
        <v>0.0648735120287409</v>
      </c>
      <c r="AH203" s="9">
        <v>1.0927245872847284</v>
      </c>
      <c r="AI203" s="9">
        <v>1.5638945380381009</v>
      </c>
    </row>
    <row r="204" spans="23:35" ht="11.25">
      <c r="W204" s="1" t="s">
        <v>102</v>
      </c>
      <c r="X204" s="1" t="s">
        <v>112</v>
      </c>
      <c r="Y204" s="1">
        <v>3505</v>
      </c>
      <c r="Z204" s="8" t="s">
        <v>113</v>
      </c>
      <c r="AA204" s="9">
        <v>1.1720365588823418</v>
      </c>
      <c r="AB204" s="9">
        <v>1.078501340435617</v>
      </c>
      <c r="AC204" s="10">
        <v>2.391194216525834</v>
      </c>
      <c r="AD204" s="9">
        <v>1.3447707469992884</v>
      </c>
      <c r="AE204" s="9">
        <v>0.8601989876296252</v>
      </c>
      <c r="AF204" s="9">
        <v>1.2067672344109273</v>
      </c>
      <c r="AG204" s="9">
        <v>0.29074819126484025</v>
      </c>
      <c r="AH204" s="9">
        <v>1.0397997277394553</v>
      </c>
      <c r="AI204" s="9">
        <v>1.0523830458211378</v>
      </c>
    </row>
    <row r="205" spans="23:35" ht="11.25">
      <c r="W205" s="1" t="s">
        <v>105</v>
      </c>
      <c r="X205" s="1" t="s">
        <v>114</v>
      </c>
      <c r="Y205" s="1">
        <v>3506</v>
      </c>
      <c r="Z205" s="8" t="s">
        <v>115</v>
      </c>
      <c r="AA205" s="9">
        <v>1.0184127335361997</v>
      </c>
      <c r="AB205" s="10">
        <v>2.3826169390093117</v>
      </c>
      <c r="AC205" s="9">
        <v>0.708176192297419</v>
      </c>
      <c r="AD205" s="10">
        <v>2.233885909252003</v>
      </c>
      <c r="AE205" s="10">
        <v>3.397373768687492</v>
      </c>
      <c r="AF205" s="9">
        <v>1.0084197137503006</v>
      </c>
      <c r="AG205" s="9">
        <v>0.6357445477495994</v>
      </c>
      <c r="AH205" s="9">
        <v>0.3767785410264332</v>
      </c>
      <c r="AI205" s="9">
        <v>0.10662095776304034</v>
      </c>
    </row>
    <row r="206" spans="23:35" ht="11.25">
      <c r="W206" s="1" t="s">
        <v>105</v>
      </c>
      <c r="X206" s="1" t="s">
        <v>116</v>
      </c>
      <c r="Y206" s="1">
        <v>3507</v>
      </c>
      <c r="Z206" s="8" t="s">
        <v>117</v>
      </c>
      <c r="AA206" s="9">
        <v>0.5709988613831848</v>
      </c>
      <c r="AB206" s="9">
        <v>1.467488835764081</v>
      </c>
      <c r="AC206" s="9">
        <v>0.4843829180757272</v>
      </c>
      <c r="AD206" s="9">
        <v>0.2759108287779448</v>
      </c>
      <c r="AE206" s="9">
        <v>0.09682961054959219</v>
      </c>
      <c r="AF206" s="9">
        <v>1.2413587557055066</v>
      </c>
      <c r="AG206" s="9">
        <v>0.4393077364626467</v>
      </c>
      <c r="AH206" s="9">
        <v>0.3073119106540241</v>
      </c>
      <c r="AI206" s="9">
        <v>1.3585060346198747</v>
      </c>
    </row>
    <row r="207" spans="23:35" ht="11.25">
      <c r="W207" s="1" t="s">
        <v>105</v>
      </c>
      <c r="X207" s="1" t="s">
        <v>118</v>
      </c>
      <c r="Y207" s="1">
        <v>3508</v>
      </c>
      <c r="Z207" s="8" t="s">
        <v>119</v>
      </c>
      <c r="AA207" s="9">
        <v>0.6881395413431861</v>
      </c>
      <c r="AB207" s="9">
        <v>0.307991094954017</v>
      </c>
      <c r="AC207" s="9">
        <v>0.6886646459256325</v>
      </c>
      <c r="AD207" s="9">
        <v>0.5300140120929057</v>
      </c>
      <c r="AE207" s="10">
        <v>6.8692694279741495</v>
      </c>
      <c r="AF207" s="9">
        <v>0.47468337581666753</v>
      </c>
      <c r="AG207" s="9">
        <v>0.1327715159121917</v>
      </c>
      <c r="AH207" s="9">
        <v>0.04308937827557279</v>
      </c>
      <c r="AI207" s="9">
        <v>0.030232972166169214</v>
      </c>
    </row>
    <row r="208" spans="23:35" ht="11.25">
      <c r="W208" s="1" t="s">
        <v>105</v>
      </c>
      <c r="X208" s="1" t="s">
        <v>120</v>
      </c>
      <c r="Y208" s="1">
        <v>3509</v>
      </c>
      <c r="Z208" s="8" t="s">
        <v>121</v>
      </c>
      <c r="AA208" s="9">
        <v>0.8533513956737541</v>
      </c>
      <c r="AB208" s="9">
        <v>0.35098043079651203</v>
      </c>
      <c r="AC208" s="9">
        <v>0.7090065616226924</v>
      </c>
      <c r="AD208" s="9">
        <v>0.4376892642874906</v>
      </c>
      <c r="AE208" s="9">
        <v>0.6035039884802343</v>
      </c>
      <c r="AF208" s="10">
        <v>5.332242922703765</v>
      </c>
      <c r="AG208" s="9">
        <v>0.9125636342275963</v>
      </c>
      <c r="AH208" s="9">
        <v>0.34008546514368215</v>
      </c>
      <c r="AI208" s="9">
        <v>0.4151423076785946</v>
      </c>
    </row>
    <row r="209" spans="23:35" ht="11.25">
      <c r="W209" s="1" t="s">
        <v>105</v>
      </c>
      <c r="X209" s="1" t="s">
        <v>122</v>
      </c>
      <c r="Y209" s="1">
        <v>3510</v>
      </c>
      <c r="Z209" s="8" t="s">
        <v>123</v>
      </c>
      <c r="AA209" s="9">
        <v>0.7762801704649847</v>
      </c>
      <c r="AB209" s="9">
        <v>1.8372536597748967</v>
      </c>
      <c r="AC209" s="9">
        <v>0.28521346005477366</v>
      </c>
      <c r="AD209" s="9">
        <v>0.5000815513011261</v>
      </c>
      <c r="AE209" s="10">
        <v>4.078978382277443</v>
      </c>
      <c r="AF209" s="9">
        <v>0.35065345948236354</v>
      </c>
      <c r="AG209" s="9">
        <v>0.8024760802980798</v>
      </c>
      <c r="AH209" s="9">
        <v>0.2961400472371736</v>
      </c>
      <c r="AI209" s="9">
        <v>0.6103327641937948</v>
      </c>
    </row>
    <row r="210" spans="23:35" ht="11.25">
      <c r="W210" s="1" t="s">
        <v>69</v>
      </c>
      <c r="X210" s="1" t="s">
        <v>124</v>
      </c>
      <c r="Y210" s="1">
        <v>3601</v>
      </c>
      <c r="Z210" s="8" t="s">
        <v>125</v>
      </c>
      <c r="AA210" s="9">
        <v>1.0694919771070226</v>
      </c>
      <c r="AB210" s="9">
        <v>1.3309580438089428</v>
      </c>
      <c r="AC210" s="9">
        <v>1.6690499523608722</v>
      </c>
      <c r="AD210" s="9">
        <v>0.7203058223665412</v>
      </c>
      <c r="AE210" s="9">
        <v>0.29629765935491786</v>
      </c>
      <c r="AF210" s="10">
        <v>2.478128613452468</v>
      </c>
      <c r="AG210" s="9">
        <v>0.20531069758990614</v>
      </c>
      <c r="AH210" s="9">
        <v>1.2906522943209846</v>
      </c>
      <c r="AI210" s="9">
        <v>0.07893282470988934</v>
      </c>
    </row>
    <row r="211" spans="23:35" ht="11.25">
      <c r="W211" s="1" t="s">
        <v>126</v>
      </c>
      <c r="X211" s="1" t="s">
        <v>127</v>
      </c>
      <c r="Y211" s="1">
        <v>3602</v>
      </c>
      <c r="Z211" s="8" t="s">
        <v>128</v>
      </c>
      <c r="AA211" s="9">
        <v>1.0092727150659027</v>
      </c>
      <c r="AB211" s="9">
        <v>1.452478248117731</v>
      </c>
      <c r="AC211" s="9">
        <v>0.747426535758089</v>
      </c>
      <c r="AD211" s="9">
        <v>0.9330279785883674</v>
      </c>
      <c r="AE211" s="9">
        <v>1.2281816848244032</v>
      </c>
      <c r="AF211" s="9">
        <v>0.8749242476162891</v>
      </c>
      <c r="AG211" s="9">
        <v>0.7069078326997921</v>
      </c>
      <c r="AH211" s="9">
        <v>1.1514121291121213</v>
      </c>
      <c r="AI211" s="9">
        <v>1.0526352184757808</v>
      </c>
    </row>
    <row r="212" spans="23:35" ht="11.25">
      <c r="W212" s="1" t="s">
        <v>129</v>
      </c>
      <c r="X212" s="1" t="s">
        <v>130</v>
      </c>
      <c r="Y212" s="1">
        <v>3603</v>
      </c>
      <c r="Z212" s="8" t="s">
        <v>131</v>
      </c>
      <c r="AA212" s="9">
        <v>1.3503611479226052</v>
      </c>
      <c r="AB212" s="9">
        <v>0.9474850074347982</v>
      </c>
      <c r="AC212" s="10">
        <v>2.336234535492133</v>
      </c>
      <c r="AD212" s="9">
        <v>0.9473955921353195</v>
      </c>
      <c r="AE212" s="9">
        <v>0.04064367885994956</v>
      </c>
      <c r="AF212" s="9">
        <v>1.863584175420528</v>
      </c>
      <c r="AG212" s="9">
        <v>1.726667314034552</v>
      </c>
      <c r="AH212" s="9">
        <v>1.354584625600885</v>
      </c>
      <c r="AI212" s="9">
        <v>0.2687395949673714</v>
      </c>
    </row>
    <row r="213" spans="23:35" ht="11.25">
      <c r="W213" s="1" t="s">
        <v>126</v>
      </c>
      <c r="X213" s="1" t="s">
        <v>132</v>
      </c>
      <c r="Y213" s="1">
        <v>3604</v>
      </c>
      <c r="Z213" s="8" t="s">
        <v>133</v>
      </c>
      <c r="AA213" s="9">
        <v>1.2012702675326143</v>
      </c>
      <c r="AB213" s="9">
        <v>0.866994344229071</v>
      </c>
      <c r="AC213" s="9">
        <v>1.9266116214801483</v>
      </c>
      <c r="AD213" s="9">
        <v>0.758991608130568</v>
      </c>
      <c r="AE213" s="9">
        <v>0.33547949136469835</v>
      </c>
      <c r="AF213" s="9">
        <v>1.949250842687952</v>
      </c>
      <c r="AG213" s="9">
        <v>0.5429521569838193</v>
      </c>
      <c r="AH213" s="9">
        <v>1.0229734595679416</v>
      </c>
      <c r="AI213" s="10">
        <v>2.702860689994918</v>
      </c>
    </row>
    <row r="214" spans="23:35" ht="11.25">
      <c r="W214" s="1" t="s">
        <v>126</v>
      </c>
      <c r="X214" s="1" t="s">
        <v>134</v>
      </c>
      <c r="Y214" s="1">
        <v>3605</v>
      </c>
      <c r="Z214" s="8" t="s">
        <v>135</v>
      </c>
      <c r="AA214" s="9">
        <v>1.452876277926514</v>
      </c>
      <c r="AB214" s="9">
        <v>1.058702725778497</v>
      </c>
      <c r="AC214" s="10">
        <v>4.327921124656488</v>
      </c>
      <c r="AD214" s="9">
        <v>0.6199548364185303</v>
      </c>
      <c r="AE214" s="9">
        <v>1.688751326883541</v>
      </c>
      <c r="AF214" s="9">
        <v>0.14498242988258975</v>
      </c>
      <c r="AG214" s="9">
        <v>0.22989868199472868</v>
      </c>
      <c r="AH214" s="9">
        <v>1.086820872300747</v>
      </c>
      <c r="AI214" s="10">
        <v>2.0508027520947154</v>
      </c>
    </row>
    <row r="215" spans="23:35" ht="11.25">
      <c r="W215" s="1" t="s">
        <v>129</v>
      </c>
      <c r="X215" s="1" t="s">
        <v>136</v>
      </c>
      <c r="Y215" s="1">
        <v>3606</v>
      </c>
      <c r="Z215" s="8" t="s">
        <v>137</v>
      </c>
      <c r="AA215" s="9">
        <v>1.075664903389147</v>
      </c>
      <c r="AB215" s="9">
        <v>0.8554080604689517</v>
      </c>
      <c r="AC215" s="9">
        <v>0.5680717638151386</v>
      </c>
      <c r="AD215" s="9">
        <v>0.24052986480437574</v>
      </c>
      <c r="AE215" s="10">
        <v>5.437420753374998</v>
      </c>
      <c r="AF215" s="9">
        <v>0.5331276042357532</v>
      </c>
      <c r="AG215" s="9">
        <v>0.07808993225072948</v>
      </c>
      <c r="AH215" s="9">
        <v>0.6433169425812711</v>
      </c>
      <c r="AI215" s="10">
        <v>3.864871743035534</v>
      </c>
    </row>
    <row r="216" spans="23:35" ht="11.25">
      <c r="W216" s="1" t="s">
        <v>126</v>
      </c>
      <c r="X216" s="1" t="s">
        <v>138</v>
      </c>
      <c r="Y216" s="1">
        <v>3607</v>
      </c>
      <c r="Z216" s="8" t="s">
        <v>139</v>
      </c>
      <c r="AA216" s="9">
        <v>1.1154694059579986</v>
      </c>
      <c r="AB216" s="9">
        <v>1.0290285360142433</v>
      </c>
      <c r="AC216" s="9">
        <v>1.4373268931642458</v>
      </c>
      <c r="AD216" s="9">
        <v>1.3019386228930523</v>
      </c>
      <c r="AE216" s="9">
        <v>0.8759645141873805</v>
      </c>
      <c r="AF216" s="9">
        <v>0.5419827244826841</v>
      </c>
      <c r="AG216" s="9">
        <v>1.5999213730677166</v>
      </c>
      <c r="AH216" s="9">
        <v>0.9751478465821856</v>
      </c>
      <c r="AI216" s="9">
        <v>0.7636884465279733</v>
      </c>
    </row>
    <row r="217" spans="23:35" ht="11.25">
      <c r="W217" s="1" t="s">
        <v>102</v>
      </c>
      <c r="X217" s="1" t="s">
        <v>140</v>
      </c>
      <c r="Y217" s="1">
        <v>3608</v>
      </c>
      <c r="Z217" s="8" t="s">
        <v>141</v>
      </c>
      <c r="AA217" s="9">
        <v>1.3803886735450979</v>
      </c>
      <c r="AB217" s="9">
        <v>1.2763765254880917</v>
      </c>
      <c r="AC217" s="10">
        <v>3.1653694831466295</v>
      </c>
      <c r="AD217" s="10">
        <v>2.0213304612670115</v>
      </c>
      <c r="AE217" s="9">
        <v>0.805860038852116</v>
      </c>
      <c r="AF217" s="10">
        <v>2.5577320247904756</v>
      </c>
      <c r="AG217" s="9">
        <v>0.8289636277691155</v>
      </c>
      <c r="AH217" s="9">
        <v>0.7127233558478915</v>
      </c>
      <c r="AI217" s="9">
        <v>0.41842865561630227</v>
      </c>
    </row>
    <row r="218" spans="23:35" ht="11.25">
      <c r="W218" s="1" t="s">
        <v>129</v>
      </c>
      <c r="X218" s="1" t="s">
        <v>142</v>
      </c>
      <c r="Y218" s="1">
        <v>3609</v>
      </c>
      <c r="Z218" s="8" t="s">
        <v>143</v>
      </c>
      <c r="AA218" s="9">
        <v>1.110363486968656</v>
      </c>
      <c r="AB218" s="9">
        <v>1.1548445411705814</v>
      </c>
      <c r="AC218" s="10">
        <v>2.98942933252364</v>
      </c>
      <c r="AD218" s="9">
        <v>0.6918505654502425</v>
      </c>
      <c r="AE218" s="9">
        <v>0.02612429423462208</v>
      </c>
      <c r="AF218" s="10">
        <v>2.2184291063206425</v>
      </c>
      <c r="AG218" s="9">
        <v>0.7890078466817574</v>
      </c>
      <c r="AH218" s="9">
        <v>0.7319910371072261</v>
      </c>
      <c r="AI218" s="9">
        <v>0.008368120784565171</v>
      </c>
    </row>
    <row r="219" spans="23:35" ht="11.25">
      <c r="W219" s="1" t="s">
        <v>126</v>
      </c>
      <c r="X219" s="1" t="s">
        <v>144</v>
      </c>
      <c r="Y219" s="1">
        <v>3610</v>
      </c>
      <c r="Z219" s="8" t="s">
        <v>145</v>
      </c>
      <c r="AA219" s="9">
        <v>1.2499238800822645</v>
      </c>
      <c r="AB219" s="9">
        <v>0.5224547372446366</v>
      </c>
      <c r="AC219" s="10">
        <v>3.6452268810940787</v>
      </c>
      <c r="AD219" s="9">
        <v>1.4029137887020502</v>
      </c>
      <c r="AE219" s="9">
        <v>0.45104715939781603</v>
      </c>
      <c r="AF219" s="9">
        <v>0.4112353111705167</v>
      </c>
      <c r="AG219" s="9">
        <v>0.1672505365273801</v>
      </c>
      <c r="AH219" s="9">
        <v>0.7176260299695671</v>
      </c>
      <c r="AI219" s="10">
        <v>2.769827374084209</v>
      </c>
    </row>
    <row r="220" spans="23:35" ht="11.25">
      <c r="W220" s="1" t="s">
        <v>129</v>
      </c>
      <c r="X220" s="1" t="s">
        <v>146</v>
      </c>
      <c r="Y220" s="1">
        <v>3611</v>
      </c>
      <c r="Z220" s="8" t="s">
        <v>147</v>
      </c>
      <c r="AA220" s="9">
        <v>1.2195764861719391</v>
      </c>
      <c r="AB220" s="9">
        <v>0.8581098789323197</v>
      </c>
      <c r="AC220" s="9">
        <v>1.732172640261785</v>
      </c>
      <c r="AD220" s="9">
        <v>1.1698920164123259</v>
      </c>
      <c r="AE220" s="9">
        <v>0.06912247128696102</v>
      </c>
      <c r="AF220" s="9">
        <v>0.16029838952926373</v>
      </c>
      <c r="AG220" s="9">
        <v>0.2291222673618254</v>
      </c>
      <c r="AH220" s="9">
        <v>1.2415665881886073</v>
      </c>
      <c r="AI220" s="10">
        <v>4.300104027411573</v>
      </c>
    </row>
    <row r="221" spans="23:35" ht="11.25">
      <c r="W221" s="1" t="s">
        <v>148</v>
      </c>
      <c r="X221" s="1" t="s">
        <v>149</v>
      </c>
      <c r="Y221" s="1">
        <v>3701</v>
      </c>
      <c r="Z221" s="8" t="s">
        <v>150</v>
      </c>
      <c r="AA221" s="9">
        <v>1.5533734010788025</v>
      </c>
      <c r="AB221" s="9">
        <v>0.4361986391292602</v>
      </c>
      <c r="AC221" s="9">
        <v>1.4001501663872908</v>
      </c>
      <c r="AD221" s="9">
        <v>1.0125292478521375</v>
      </c>
      <c r="AE221" s="9">
        <v>0.46483015377987497</v>
      </c>
      <c r="AF221" s="10">
        <v>2.084205475879271</v>
      </c>
      <c r="AG221" s="9">
        <v>0.20010040411549146</v>
      </c>
      <c r="AH221" s="10">
        <v>3.1027678687329416</v>
      </c>
      <c r="AI221" s="9">
        <v>0</v>
      </c>
    </row>
    <row r="222" spans="23:35" ht="11.25">
      <c r="W222" s="1" t="s">
        <v>148</v>
      </c>
      <c r="X222" s="1" t="s">
        <v>151</v>
      </c>
      <c r="Y222" s="1">
        <v>3702</v>
      </c>
      <c r="Z222" s="8" t="s">
        <v>152</v>
      </c>
      <c r="AA222" s="9">
        <v>1.0604407989039493</v>
      </c>
      <c r="AB222" s="9">
        <v>0.722642106083776</v>
      </c>
      <c r="AC222" s="9">
        <v>0.7098342581180129</v>
      </c>
      <c r="AD222" s="9">
        <v>0.9948993791949224</v>
      </c>
      <c r="AE222" s="9">
        <v>0.51603051110834</v>
      </c>
      <c r="AF222" s="9">
        <v>0.2647293931794552</v>
      </c>
      <c r="AG222" s="9">
        <v>0.19240528579021657</v>
      </c>
      <c r="AH222" s="9">
        <v>1.8732957220905115</v>
      </c>
      <c r="AI222" s="9">
        <v>1.4862218097510496</v>
      </c>
    </row>
    <row r="223" spans="23:35" ht="11.25">
      <c r="W223" s="1" t="s">
        <v>148</v>
      </c>
      <c r="X223" s="1" t="s">
        <v>153</v>
      </c>
      <c r="Y223" s="1">
        <v>3703</v>
      </c>
      <c r="Z223" s="8" t="s">
        <v>154</v>
      </c>
      <c r="AA223" s="9">
        <v>1.1161284463560814</v>
      </c>
      <c r="AB223" s="9">
        <v>1.139505236548904</v>
      </c>
      <c r="AC223" s="9">
        <v>1.6683106403212056</v>
      </c>
      <c r="AD223" s="9">
        <v>1.024774453381238</v>
      </c>
      <c r="AE223" s="9">
        <v>0.9605918821042678</v>
      </c>
      <c r="AF223" s="9">
        <v>1.776342721743066</v>
      </c>
      <c r="AG223" s="9">
        <v>0.24942427123095653</v>
      </c>
      <c r="AH223" s="9">
        <v>1.2679638787212988</v>
      </c>
      <c r="AI223" s="9">
        <v>0.5916983555133317</v>
      </c>
    </row>
    <row r="224" spans="23:35" ht="11.25">
      <c r="W224" s="1" t="s">
        <v>148</v>
      </c>
      <c r="X224" s="1" t="s">
        <v>155</v>
      </c>
      <c r="Y224" s="1">
        <v>3704</v>
      </c>
      <c r="Z224" s="8" t="s">
        <v>156</v>
      </c>
      <c r="AA224" s="9">
        <v>0.9283734364064335</v>
      </c>
      <c r="AB224" s="10">
        <v>2.109859459798386</v>
      </c>
      <c r="AC224" s="9">
        <v>0.5204249247565698</v>
      </c>
      <c r="AD224" s="9">
        <v>0.535438473685439</v>
      </c>
      <c r="AE224" s="10">
        <v>2.800592771134074</v>
      </c>
      <c r="AF224" s="9">
        <v>0.7533969576771679</v>
      </c>
      <c r="AG224" s="9">
        <v>0.8655031119327775</v>
      </c>
      <c r="AH224" s="9">
        <v>0.8033534906101717</v>
      </c>
      <c r="AI224" s="9">
        <v>0.2508695202580037</v>
      </c>
    </row>
    <row r="225" spans="23:35" ht="11.25">
      <c r="W225" s="1" t="s">
        <v>157</v>
      </c>
      <c r="X225" s="1" t="s">
        <v>158</v>
      </c>
      <c r="Y225" s="1">
        <v>3705</v>
      </c>
      <c r="Z225" s="8" t="s">
        <v>159</v>
      </c>
      <c r="AA225" s="9">
        <v>1.2594467679721912</v>
      </c>
      <c r="AB225" s="9">
        <v>0.5000644890584063</v>
      </c>
      <c r="AC225" s="10">
        <v>3.4449349091903296</v>
      </c>
      <c r="AD225" s="9">
        <v>0.7847500113395836</v>
      </c>
      <c r="AE225" s="10">
        <v>3.6314836999380655</v>
      </c>
      <c r="AF225" s="9">
        <v>0.08056550556685703</v>
      </c>
      <c r="AG225" s="9">
        <v>0.08171101454807173</v>
      </c>
      <c r="AH225" s="9">
        <v>0.9777090455233479</v>
      </c>
      <c r="AI225" s="9">
        <v>0.7690724329325446</v>
      </c>
    </row>
    <row r="226" spans="23:35" ht="11.25">
      <c r="W226" s="1" t="s">
        <v>148</v>
      </c>
      <c r="X226" s="1" t="s">
        <v>160</v>
      </c>
      <c r="Y226" s="1">
        <v>3706</v>
      </c>
      <c r="Z226" s="8" t="s">
        <v>161</v>
      </c>
      <c r="AA226" s="9">
        <v>1.0360118052775324</v>
      </c>
      <c r="AB226" s="10">
        <v>2.179768622976757</v>
      </c>
      <c r="AC226" s="9">
        <v>0.8992391193274059</v>
      </c>
      <c r="AD226" s="9">
        <v>1.5536755272998186</v>
      </c>
      <c r="AE226" s="9">
        <v>0.9073830527169066</v>
      </c>
      <c r="AF226" s="9">
        <v>1.711630435843847</v>
      </c>
      <c r="AG226" s="9">
        <v>1.5604711403794267</v>
      </c>
      <c r="AH226" s="9">
        <v>0.48628121325908025</v>
      </c>
      <c r="AI226" s="9">
        <v>0.34474326588367127</v>
      </c>
    </row>
    <row r="227" spans="23:35" ht="11.25">
      <c r="W227" s="1" t="s">
        <v>69</v>
      </c>
      <c r="X227" s="1" t="s">
        <v>162</v>
      </c>
      <c r="Y227" s="1">
        <v>3707</v>
      </c>
      <c r="Z227" s="8" t="s">
        <v>163</v>
      </c>
      <c r="AA227" s="9">
        <v>1.114758705496888</v>
      </c>
      <c r="AB227" s="9">
        <v>1.3555475423445245</v>
      </c>
      <c r="AC227" s="9">
        <v>1.5663929211831646</v>
      </c>
      <c r="AD227" s="9">
        <v>1.5485157148014468</v>
      </c>
      <c r="AE227" s="9">
        <v>0.14309475849452713</v>
      </c>
      <c r="AF227" s="9">
        <v>1.1787630541257086</v>
      </c>
      <c r="AG227" s="9">
        <v>0.2792132116341755</v>
      </c>
      <c r="AH227" s="9">
        <v>1.1773668260414427</v>
      </c>
      <c r="AI227" s="9">
        <v>1.4446239458014212</v>
      </c>
    </row>
    <row r="228" spans="23:35" ht="11.25">
      <c r="W228" s="1" t="s">
        <v>157</v>
      </c>
      <c r="X228" s="1" t="s">
        <v>164</v>
      </c>
      <c r="Y228" s="1">
        <v>3708</v>
      </c>
      <c r="Z228" s="8" t="s">
        <v>165</v>
      </c>
      <c r="AA228" s="9">
        <v>1.2061695519906908</v>
      </c>
      <c r="AB228" s="9">
        <v>1.6802916535267691</v>
      </c>
      <c r="AC228" s="9">
        <v>0.7133209757841235</v>
      </c>
      <c r="AD228" s="10">
        <v>2.6643033905691444</v>
      </c>
      <c r="AE228" s="10">
        <v>2.9024281425012695</v>
      </c>
      <c r="AF228" s="9">
        <v>0.17451095980730738</v>
      </c>
      <c r="AG228" s="9">
        <v>0.29964818325102754</v>
      </c>
      <c r="AH228" s="9">
        <v>1.4265290031248854</v>
      </c>
      <c r="AI228" s="9">
        <v>0.0413054966566707</v>
      </c>
    </row>
    <row r="229" spans="23:35" ht="11.25">
      <c r="W229" s="1" t="s">
        <v>166</v>
      </c>
      <c r="X229" s="1" t="s">
        <v>167</v>
      </c>
      <c r="Y229" s="1">
        <v>3709</v>
      </c>
      <c r="Z229" s="8" t="s">
        <v>168</v>
      </c>
      <c r="AA229" s="9">
        <v>1.1462497391402697</v>
      </c>
      <c r="AB229" s="9">
        <v>1.2764782163282768</v>
      </c>
      <c r="AC229" s="10">
        <v>3.284859926832234</v>
      </c>
      <c r="AD229" s="9">
        <v>0.734536849834454</v>
      </c>
      <c r="AE229" s="9">
        <v>0.01574764824336735</v>
      </c>
      <c r="AF229" s="9">
        <v>0.21693040988900314</v>
      </c>
      <c r="AG229" s="9">
        <v>1.1734960049621</v>
      </c>
      <c r="AH229" s="9">
        <v>0.9275635784766977</v>
      </c>
      <c r="AI229" s="9">
        <v>0.003911339146809461</v>
      </c>
    </row>
    <row r="230" spans="23:35" ht="11.25">
      <c r="W230" s="1" t="s">
        <v>69</v>
      </c>
      <c r="X230" s="1" t="s">
        <v>169</v>
      </c>
      <c r="Y230" s="1">
        <v>3710</v>
      </c>
      <c r="Z230" s="8" t="s">
        <v>170</v>
      </c>
      <c r="AA230" s="9">
        <v>0.9190602285208609</v>
      </c>
      <c r="AB230" s="9">
        <v>0.7453462804859244</v>
      </c>
      <c r="AC230" s="10">
        <v>2.4544851120193685</v>
      </c>
      <c r="AD230" s="9">
        <v>1.4852766509205675</v>
      </c>
      <c r="AE230" s="9">
        <v>0.02025333550107409</v>
      </c>
      <c r="AF230" s="9">
        <v>0.16788601606627482</v>
      </c>
      <c r="AG230" s="9">
        <v>0.15668595888870426</v>
      </c>
      <c r="AH230" s="9">
        <v>0.9377116988619412</v>
      </c>
      <c r="AI230" s="9">
        <v>0.09851621701076882</v>
      </c>
    </row>
    <row r="231" spans="23:35" ht="11.25">
      <c r="W231" s="1" t="s">
        <v>157</v>
      </c>
      <c r="X231" s="1" t="s">
        <v>171</v>
      </c>
      <c r="Y231" s="1">
        <v>3711</v>
      </c>
      <c r="Z231" s="8" t="s">
        <v>172</v>
      </c>
      <c r="AA231" s="9">
        <v>1.2741906478762377</v>
      </c>
      <c r="AB231" s="9">
        <v>1.8978474047340015</v>
      </c>
      <c r="AC231" s="9">
        <v>0.6676244790484007</v>
      </c>
      <c r="AD231" s="9">
        <v>1.0448394887417198</v>
      </c>
      <c r="AE231" s="9">
        <v>0.552025900173</v>
      </c>
      <c r="AF231" s="9">
        <v>0.6753900837647046</v>
      </c>
      <c r="AG231" s="9">
        <v>0.9506946492641969</v>
      </c>
      <c r="AH231" s="10">
        <v>2.0890532267629767</v>
      </c>
      <c r="AI231" s="9">
        <v>0.39067105550776315</v>
      </c>
    </row>
    <row r="232" spans="23:35" ht="11.25">
      <c r="W232" s="1" t="s">
        <v>148</v>
      </c>
      <c r="X232" s="1" t="s">
        <v>173</v>
      </c>
      <c r="Y232" s="1">
        <v>3712</v>
      </c>
      <c r="Z232" s="8" t="s">
        <v>174</v>
      </c>
      <c r="AA232" s="9">
        <v>1.005742490733109</v>
      </c>
      <c r="AB232" s="9">
        <v>1.1525558855826015</v>
      </c>
      <c r="AC232" s="9">
        <v>0.30712941901647123</v>
      </c>
      <c r="AD232" s="10">
        <v>3.033460965363879</v>
      </c>
      <c r="AE232" s="9">
        <v>0.5398068876023143</v>
      </c>
      <c r="AF232" s="9">
        <v>0.28264954215150256</v>
      </c>
      <c r="AG232" s="9">
        <v>1.399986162294991</v>
      </c>
      <c r="AH232" s="9">
        <v>0.9001500974229452</v>
      </c>
      <c r="AI232" s="9">
        <v>0.40379070083705476</v>
      </c>
    </row>
    <row r="233" spans="23:35" ht="11.25">
      <c r="W233" s="1" t="s">
        <v>148</v>
      </c>
      <c r="X233" s="1" t="s">
        <v>175</v>
      </c>
      <c r="Y233" s="1">
        <v>3713</v>
      </c>
      <c r="Z233" s="8" t="s">
        <v>176</v>
      </c>
      <c r="AA233" s="9">
        <v>0.7923849044647623</v>
      </c>
      <c r="AB233" s="10">
        <v>2.0324837634146777</v>
      </c>
      <c r="AC233" s="9">
        <v>1.0107189486414982</v>
      </c>
      <c r="AD233" s="9">
        <v>0.6898389600355233</v>
      </c>
      <c r="AE233" s="9">
        <v>0.035594093934579726</v>
      </c>
      <c r="AF233" s="10">
        <v>2.349320653613726</v>
      </c>
      <c r="AG233" s="9">
        <v>0.47779405576690703</v>
      </c>
      <c r="AH233" s="9">
        <v>0.44411051032237886</v>
      </c>
      <c r="AI233" s="9">
        <v>0.5064849369249323</v>
      </c>
    </row>
    <row r="234" spans="23:35" ht="11.25">
      <c r="W234" s="1" t="s">
        <v>69</v>
      </c>
      <c r="X234" s="1" t="s">
        <v>177</v>
      </c>
      <c r="Y234" s="1">
        <v>3714</v>
      </c>
      <c r="Z234" s="8" t="s">
        <v>178</v>
      </c>
      <c r="AA234" s="9">
        <v>1.0496376601076791</v>
      </c>
      <c r="AB234" s="9">
        <v>0.6547951122256306</v>
      </c>
      <c r="AC234" s="9">
        <v>0.8889805430179802</v>
      </c>
      <c r="AD234" s="9">
        <v>0.9597998127472775</v>
      </c>
      <c r="AE234" s="9">
        <v>0.10389970837875835</v>
      </c>
      <c r="AF234" s="9">
        <v>0.1952210492361691</v>
      </c>
      <c r="AG234" s="9">
        <v>0.8049871211765552</v>
      </c>
      <c r="AH234" s="9">
        <v>1.610539864498144</v>
      </c>
      <c r="AI234" s="9">
        <v>1.515935438522648</v>
      </c>
    </row>
    <row r="235" spans="23:35" ht="11.25">
      <c r="W235" s="1" t="s">
        <v>179</v>
      </c>
      <c r="X235" s="1" t="s">
        <v>180</v>
      </c>
      <c r="Y235" s="1">
        <v>3801</v>
      </c>
      <c r="Z235" s="8" t="s">
        <v>181</v>
      </c>
      <c r="AA235" s="9">
        <v>1.0842263366713152</v>
      </c>
      <c r="AB235" s="9">
        <v>0.6374959599907092</v>
      </c>
      <c r="AC235" s="10">
        <v>1.9705006559666516</v>
      </c>
      <c r="AD235" s="9">
        <v>1.1795395228259309</v>
      </c>
      <c r="AE235" s="9">
        <v>0.6710483202072698</v>
      </c>
      <c r="AF235" s="9">
        <v>0.300638262029225</v>
      </c>
      <c r="AG235" s="10">
        <v>2.0030591644831413</v>
      </c>
      <c r="AH235" s="9">
        <v>0.8602427899433409</v>
      </c>
      <c r="AI235" s="9">
        <v>0.004733653898658877</v>
      </c>
    </row>
    <row r="236" spans="23:35" ht="11.25">
      <c r="W236" s="1" t="s">
        <v>179</v>
      </c>
      <c r="X236" s="1" t="s">
        <v>182</v>
      </c>
      <c r="Y236" s="1">
        <v>3802</v>
      </c>
      <c r="Z236" s="8" t="s">
        <v>183</v>
      </c>
      <c r="AA236" s="9">
        <v>1.1975878172306837</v>
      </c>
      <c r="AB236" s="9">
        <v>0.49094606651262584</v>
      </c>
      <c r="AC236" s="9">
        <v>0.7417765892416436</v>
      </c>
      <c r="AD236" s="9">
        <v>1.0035960799919472</v>
      </c>
      <c r="AE236" s="9">
        <v>0.06774448396173707</v>
      </c>
      <c r="AF236" s="9">
        <v>0.19133242375701062</v>
      </c>
      <c r="AG236" s="10">
        <v>5.461533648267502</v>
      </c>
      <c r="AH236" s="9">
        <v>0.3325659814421955</v>
      </c>
      <c r="AI236" s="9">
        <v>0.8188706573564352</v>
      </c>
    </row>
    <row r="237" spans="23:35" ht="11.25">
      <c r="W237" s="1" t="s">
        <v>179</v>
      </c>
      <c r="X237" s="1" t="s">
        <v>184</v>
      </c>
      <c r="Y237" s="1">
        <v>3803</v>
      </c>
      <c r="Z237" s="8" t="s">
        <v>185</v>
      </c>
      <c r="AA237" s="9">
        <v>0.4813457982233048</v>
      </c>
      <c r="AB237" s="9">
        <v>0.33153947704700437</v>
      </c>
      <c r="AC237" s="9">
        <v>0.26435318688997167</v>
      </c>
      <c r="AD237" s="9">
        <v>0.3362019181906227</v>
      </c>
      <c r="AE237" s="9">
        <v>0.2742422098423132</v>
      </c>
      <c r="AF237" s="9">
        <v>0.13364969684649905</v>
      </c>
      <c r="AG237" s="10">
        <v>2.047212411955699</v>
      </c>
      <c r="AH237" s="9">
        <v>0.08583751347765112</v>
      </c>
      <c r="AI237" s="9">
        <v>0.559630323207578</v>
      </c>
    </row>
    <row r="238" spans="23:35" ht="11.25">
      <c r="W238" s="1" t="s">
        <v>179</v>
      </c>
      <c r="X238" s="1" t="s">
        <v>186</v>
      </c>
      <c r="Y238" s="1">
        <v>3804</v>
      </c>
      <c r="Z238" s="8" t="s">
        <v>187</v>
      </c>
      <c r="AA238" s="9">
        <v>1.4571032436960956</v>
      </c>
      <c r="AB238" s="9">
        <v>0.4128027339814667</v>
      </c>
      <c r="AC238" s="9">
        <v>0.9759785174173353</v>
      </c>
      <c r="AD238" s="9">
        <v>0.5773761260914713</v>
      </c>
      <c r="AE238" s="9">
        <v>1.299559271232452</v>
      </c>
      <c r="AF238" s="9">
        <v>0.22852526798835016</v>
      </c>
      <c r="AG238" s="9">
        <v>0.9678291729376624</v>
      </c>
      <c r="AH238" s="10">
        <v>2.7470534770742705</v>
      </c>
      <c r="AI238" s="9">
        <v>1.2486241008668495</v>
      </c>
    </row>
    <row r="239" spans="23:35" ht="11.25">
      <c r="W239" s="1" t="s">
        <v>166</v>
      </c>
      <c r="X239" s="1" t="s">
        <v>188</v>
      </c>
      <c r="Y239" s="1">
        <v>3805</v>
      </c>
      <c r="Z239" s="8" t="s">
        <v>189</v>
      </c>
      <c r="AA239" s="9">
        <v>1.0962021848508803</v>
      </c>
      <c r="AB239" s="10">
        <v>2.1411457069131363</v>
      </c>
      <c r="AC239" s="9">
        <v>0.26646380050011376</v>
      </c>
      <c r="AD239" s="9">
        <v>0.8253680627426458</v>
      </c>
      <c r="AE239" s="9">
        <v>0.5369346771889242</v>
      </c>
      <c r="AF239" s="9">
        <v>0.6272354670125225</v>
      </c>
      <c r="AG239" s="9">
        <v>0.4028418055119215</v>
      </c>
      <c r="AH239" s="9">
        <v>1.763689715459251</v>
      </c>
      <c r="AI239" s="9">
        <v>1.3254861994785578</v>
      </c>
    </row>
    <row r="240" spans="23:35" ht="11.25">
      <c r="W240" s="1" t="s">
        <v>179</v>
      </c>
      <c r="X240" s="1" t="s">
        <v>190</v>
      </c>
      <c r="Y240" s="1">
        <v>3806</v>
      </c>
      <c r="Z240" s="8" t="s">
        <v>191</v>
      </c>
      <c r="AA240" s="9">
        <v>0.9405994876492558</v>
      </c>
      <c r="AB240" s="9">
        <v>1.527314746021471</v>
      </c>
      <c r="AC240" s="9">
        <v>0.6405755465487771</v>
      </c>
      <c r="AD240" s="9">
        <v>0.9755070103426936</v>
      </c>
      <c r="AE240" s="9">
        <v>1.1416856846145609</v>
      </c>
      <c r="AF240" s="9">
        <v>0.4011626683292261</v>
      </c>
      <c r="AG240" s="9">
        <v>1.1297163479217296</v>
      </c>
      <c r="AH240" s="9">
        <v>1.079832127144467</v>
      </c>
      <c r="AI240" s="9">
        <v>0.262944330678075</v>
      </c>
    </row>
    <row r="241" spans="23:35" ht="11.25">
      <c r="W241" s="1" t="s">
        <v>179</v>
      </c>
      <c r="X241" s="1" t="s">
        <v>192</v>
      </c>
      <c r="Y241" s="1">
        <v>3807</v>
      </c>
      <c r="Z241" s="8" t="s">
        <v>193</v>
      </c>
      <c r="AA241" s="9">
        <v>1.0345107571466672</v>
      </c>
      <c r="AB241" s="9">
        <v>0.5785226804542766</v>
      </c>
      <c r="AC241" s="9">
        <v>0.22771487768760415</v>
      </c>
      <c r="AD241" s="9">
        <v>0.4493984230221197</v>
      </c>
      <c r="AE241" s="9">
        <v>0.8634562966588777</v>
      </c>
      <c r="AF241" s="9">
        <v>0.16077937376920162</v>
      </c>
      <c r="AG241" s="10">
        <v>5.331132144076219</v>
      </c>
      <c r="AH241" s="9">
        <v>0.18042724957797587</v>
      </c>
      <c r="AI241" s="9">
        <v>0.5571323098325941</v>
      </c>
    </row>
    <row r="242" spans="23:35" ht="11.25">
      <c r="W242" s="1" t="s">
        <v>166</v>
      </c>
      <c r="X242" s="1" t="s">
        <v>194</v>
      </c>
      <c r="Y242" s="1">
        <v>3808</v>
      </c>
      <c r="Z242" s="8" t="s">
        <v>195</v>
      </c>
      <c r="AA242" s="9">
        <v>1.1622425440023556</v>
      </c>
      <c r="AB242" s="9">
        <v>1.3157062814285931</v>
      </c>
      <c r="AC242" s="9">
        <v>0.6933197391620161</v>
      </c>
      <c r="AD242" s="9">
        <v>0.8655654055498923</v>
      </c>
      <c r="AE242" s="9">
        <v>1.1790737743234139</v>
      </c>
      <c r="AF242" s="9">
        <v>1.672063844228691</v>
      </c>
      <c r="AG242" s="9">
        <v>0.30640268302394125</v>
      </c>
      <c r="AH242" s="10">
        <v>1.9570232398437568</v>
      </c>
      <c r="AI242" s="9">
        <v>0.007970175641184253</v>
      </c>
    </row>
    <row r="243" spans="23:35" ht="11.25">
      <c r="W243" s="1" t="s">
        <v>166</v>
      </c>
      <c r="X243" s="1" t="s">
        <v>196</v>
      </c>
      <c r="Y243" s="1">
        <v>3809</v>
      </c>
      <c r="Z243" s="8" t="s">
        <v>197</v>
      </c>
      <c r="AA243" s="9">
        <v>1.2369652610812016</v>
      </c>
      <c r="AB243" s="9">
        <v>0.7069315589421211</v>
      </c>
      <c r="AC243" s="9">
        <v>1.6703312912938688</v>
      </c>
      <c r="AD243" s="9">
        <v>1.6958641120892655</v>
      </c>
      <c r="AE243" s="9">
        <v>0.07132573550550858</v>
      </c>
      <c r="AF243" s="9">
        <v>1.0853139162840952</v>
      </c>
      <c r="AG243" s="9">
        <v>1.2666672621221156</v>
      </c>
      <c r="AH243" s="9">
        <v>0.8780588290920219</v>
      </c>
      <c r="AI243" s="10">
        <v>2.9376262316573944</v>
      </c>
    </row>
    <row r="244" spans="23:35" ht="11.25">
      <c r="W244" s="1" t="s">
        <v>157</v>
      </c>
      <c r="X244" s="1" t="s">
        <v>198</v>
      </c>
      <c r="Y244" s="1">
        <v>3810</v>
      </c>
      <c r="Z244" s="8" t="s">
        <v>199</v>
      </c>
      <c r="AA244" s="9">
        <v>1.4324546605548014</v>
      </c>
      <c r="AB244" s="9">
        <v>0.5660614090821846</v>
      </c>
      <c r="AC244" s="9">
        <v>0.5901270846232001</v>
      </c>
      <c r="AD244" s="9">
        <v>1.5279926580453445</v>
      </c>
      <c r="AE244" s="9">
        <v>1.9246182905762923</v>
      </c>
      <c r="AF244" s="10">
        <v>2.15511976766119</v>
      </c>
      <c r="AG244" s="9">
        <v>0.23220823629936582</v>
      </c>
      <c r="AH244" s="9">
        <v>0.9390815774185814</v>
      </c>
      <c r="AI244" s="10">
        <v>7.100404322646619</v>
      </c>
    </row>
    <row r="245" spans="23:35" ht="11.25">
      <c r="W245" s="2"/>
      <c r="X245" s="2"/>
      <c r="Y245" s="2"/>
      <c r="Z245" s="7" t="s">
        <v>200</v>
      </c>
      <c r="AA245" s="9">
        <v>1</v>
      </c>
      <c r="AB245" s="9">
        <v>1</v>
      </c>
      <c r="AC245" s="9">
        <v>1</v>
      </c>
      <c r="AD245" s="9">
        <v>1</v>
      </c>
      <c r="AE245" s="9">
        <v>1</v>
      </c>
      <c r="AF245" s="9">
        <v>1</v>
      </c>
      <c r="AG245" s="9">
        <v>1</v>
      </c>
      <c r="AH245" s="9">
        <v>1</v>
      </c>
      <c r="AI245" s="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tousek</dc:creator>
  <cp:keywords/>
  <dc:description/>
  <cp:lastModifiedBy>tousek</cp:lastModifiedBy>
  <dcterms:created xsi:type="dcterms:W3CDTF">2004-12-12T10:31:47Z</dcterms:created>
  <dcterms:modified xsi:type="dcterms:W3CDTF">2004-12-12T10:32:10Z</dcterms:modified>
  <cp:category/>
  <cp:version/>
  <cp:contentType/>
  <cp:contentStatus/>
</cp:coreProperties>
</file>