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UkazkaVyhodnoceni" sheetId="7" r:id="rId1"/>
    <sheet name="Capsicein List SK1" sheetId="1" r:id="rId2"/>
    <sheet name="Capsicein Petiola SK2" sheetId="2" r:id="rId3"/>
    <sheet name="Cryptogein List SK3" sheetId="3" r:id="rId4"/>
    <sheet name="Cryptogein List SK4" sheetId="4" r:id="rId5"/>
    <sheet name="SA List SK5" sheetId="5" r:id="rId6"/>
    <sheet name="SA Petiola SK6" sheetId="6" r:id="rId7"/>
  </sheets>
  <calcPr calcId="125725"/>
</workbook>
</file>

<file path=xl/calcChain.xml><?xml version="1.0" encoding="utf-8"?>
<calcChain xmlns="http://schemas.openxmlformats.org/spreadsheetml/2006/main">
  <c r="D2" i="7"/>
  <c r="E2"/>
  <c r="G2" s="1"/>
  <c r="I2" s="1"/>
  <c r="F2"/>
  <c r="D5"/>
  <c r="E5"/>
  <c r="D8"/>
  <c r="F8" s="1"/>
  <c r="E8"/>
  <c r="G8"/>
  <c r="I8" s="1"/>
  <c r="K8" s="1"/>
  <c r="J8"/>
  <c r="D11"/>
  <c r="E11"/>
  <c r="H2" l="1"/>
  <c r="J2" s="1"/>
  <c r="K2" s="1"/>
</calcChain>
</file>

<file path=xl/sharedStrings.xml><?xml version="1.0" encoding="utf-8"?>
<sst xmlns="http://schemas.openxmlformats.org/spreadsheetml/2006/main" count="261" uniqueCount="20">
  <si>
    <t>Capsicein List</t>
  </si>
  <si>
    <t>PR3Q</t>
  </si>
  <si>
    <t>PR5</t>
  </si>
  <si>
    <t>EF1a</t>
  </si>
  <si>
    <t>Capsicein Petiola</t>
  </si>
  <si>
    <t>Voda List</t>
  </si>
  <si>
    <t>Voda Petiola</t>
  </si>
  <si>
    <t>Gen</t>
  </si>
  <si>
    <t>Ct</t>
  </si>
  <si>
    <t>Cryptogein List</t>
  </si>
  <si>
    <t>Cryptogein Petiola</t>
  </si>
  <si>
    <t>SA List</t>
  </si>
  <si>
    <t>SA Petiola</t>
  </si>
  <si>
    <t>Voda</t>
  </si>
  <si>
    <t>SA</t>
  </si>
  <si>
    <t>SD</t>
  </si>
  <si>
    <t>R</t>
  </si>
  <si>
    <t>ΔΔCt</t>
  </si>
  <si>
    <r>
      <t>G-HG (</t>
    </r>
    <r>
      <rPr>
        <b/>
        <sz val="11"/>
        <color theme="1"/>
        <rFont val="Calibri"/>
        <family val="2"/>
        <charset val="238"/>
      </rPr>
      <t>ΔCt)</t>
    </r>
  </si>
  <si>
    <t>Průměr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</si>
</sst>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errBars>
            <c:errBarType val="both"/>
            <c:errValType val="cust"/>
            <c:plus>
              <c:numRef>
                <c:f>(UkazkaVyhodnoceni!$K$8,UkazkaVyhodnoceni!$K$2)</c:f>
                <c:numCache>
                  <c:formatCode>General</c:formatCode>
                  <c:ptCount val="2"/>
                  <c:pt idx="0">
                    <c:v>0.26666819237675121</c:v>
                  </c:pt>
                  <c:pt idx="1">
                    <c:v>6.2860494870025114</c:v>
                  </c:pt>
                </c:numCache>
              </c:numRef>
            </c:plus>
            <c:minus>
              <c:numRef>
                <c:f>(UkazkaVyhodnoceni!$K$8,UkazkaVyhodnoceni!$K$2)</c:f>
                <c:numCache>
                  <c:formatCode>General</c:formatCode>
                  <c:ptCount val="2"/>
                  <c:pt idx="0">
                    <c:v>0.26666819237675121</c:v>
                  </c:pt>
                  <c:pt idx="1">
                    <c:v>6.2860494870025114</c:v>
                  </c:pt>
                </c:numCache>
              </c:numRef>
            </c:minus>
          </c:errBars>
          <c:cat>
            <c:strRef>
              <c:f>(UkazkaVyhodnoceni!$A$2,UkazkaVyhodnoceni!$A$8)</c:f>
              <c:strCache>
                <c:ptCount val="2"/>
                <c:pt idx="0">
                  <c:v>SA</c:v>
                </c:pt>
                <c:pt idx="1">
                  <c:v>Voda</c:v>
                </c:pt>
              </c:strCache>
            </c:strRef>
          </c:cat>
          <c:val>
            <c:numRef>
              <c:f>(UkazkaVyhodnoceni!$J$8,UkazkaVyhodnoceni!$J$2)</c:f>
              <c:numCache>
                <c:formatCode>0.00</c:formatCode>
                <c:ptCount val="2"/>
                <c:pt idx="0">
                  <c:v>1</c:v>
                </c:pt>
                <c:pt idx="1">
                  <c:v>18.210096553405165</c:v>
                </c:pt>
              </c:numCache>
            </c:numRef>
          </c:val>
        </c:ser>
        <c:axId val="126161664"/>
        <c:axId val="126163200"/>
      </c:barChart>
      <c:catAx>
        <c:axId val="126161664"/>
        <c:scaling>
          <c:orientation val="minMax"/>
        </c:scaling>
        <c:axPos val="b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cs-CZ"/>
          </a:p>
        </c:txPr>
        <c:crossAx val="126163200"/>
        <c:crosses val="autoZero"/>
        <c:auto val="1"/>
        <c:lblAlgn val="ctr"/>
        <c:lblOffset val="100"/>
      </c:catAx>
      <c:valAx>
        <c:axId val="1261632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</a:t>
                </a:r>
                <a:endParaRPr lang="cs-CZ" sz="1200"/>
              </a:p>
            </c:rich>
          </c:tx>
          <c:layout>
            <c:manualLayout>
              <c:xMode val="edge"/>
              <c:yMode val="edge"/>
              <c:x val="2.2222222222222233E-2"/>
              <c:y val="0.44257895690966581"/>
            </c:manualLayout>
          </c:layout>
        </c:title>
        <c:numFmt formatCode="0.00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cs-CZ"/>
          </a:p>
        </c:txPr>
        <c:crossAx val="126161664"/>
        <c:crosses val="autoZero"/>
        <c:crossBetween val="between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114299</xdr:rowOff>
    </xdr:from>
    <xdr:to>
      <xdr:col>7</xdr:col>
      <xdr:colOff>66675</xdr:colOff>
      <xdr:row>31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L26" sqref="L26"/>
    </sheetView>
  </sheetViews>
  <sheetFormatPr defaultRowHeight="15"/>
  <cols>
    <col min="1" max="1" width="16.7109375" customWidth="1"/>
    <col min="6" max="6" width="10.85546875" customWidth="1"/>
    <col min="10" max="10" width="9.28515625" customWidth="1"/>
  </cols>
  <sheetData>
    <row r="1" spans="1:11">
      <c r="C1" s="3" t="s">
        <v>8</v>
      </c>
      <c r="D1" s="3" t="s">
        <v>19</v>
      </c>
      <c r="E1" s="3" t="s">
        <v>15</v>
      </c>
      <c r="F1" s="3" t="s">
        <v>18</v>
      </c>
      <c r="G1" s="3" t="s">
        <v>15</v>
      </c>
      <c r="H1" s="3" t="s">
        <v>17</v>
      </c>
      <c r="I1" s="3" t="s">
        <v>15</v>
      </c>
      <c r="J1" s="3" t="s">
        <v>16</v>
      </c>
      <c r="K1" s="3" t="s">
        <v>15</v>
      </c>
    </row>
    <row r="2" spans="1:11">
      <c r="A2" s="3" t="s">
        <v>14</v>
      </c>
      <c r="B2" s="3" t="s">
        <v>2</v>
      </c>
      <c r="C2" s="1">
        <v>25.55</v>
      </c>
      <c r="D2" s="1">
        <f>AVERAGE(C2:C4)</f>
        <v>25.52</v>
      </c>
      <c r="E2" s="2">
        <f>STDEVP(C2:C4)</f>
        <v>0.12832251036613387</v>
      </c>
      <c r="F2" s="1">
        <f>D2-D5</f>
        <v>0.78000000000000114</v>
      </c>
      <c r="G2" s="2">
        <f>(E2^2+E5^2)^0.5</f>
        <v>0.41585253796666516</v>
      </c>
      <c r="H2" s="2">
        <f>F2-F8</f>
        <v>-4.1866666666666674</v>
      </c>
      <c r="I2" s="2">
        <f>(G2^2+G8^2)^0.5</f>
        <v>0.61086459674418647</v>
      </c>
      <c r="J2" s="4">
        <f>2^-H2</f>
        <v>18.210096553405165</v>
      </c>
      <c r="K2" s="4">
        <f>J2-(2^-(H2+I2))</f>
        <v>6.2860494870025114</v>
      </c>
    </row>
    <row r="3" spans="1:11">
      <c r="A3" s="3" t="s">
        <v>14</v>
      </c>
      <c r="B3" s="3" t="s">
        <v>2</v>
      </c>
      <c r="C3" s="1">
        <v>25.66</v>
      </c>
      <c r="D3" s="1"/>
      <c r="E3" s="2"/>
      <c r="F3" s="1"/>
    </row>
    <row r="4" spans="1:11">
      <c r="A4" s="3" t="s">
        <v>14</v>
      </c>
      <c r="B4" s="3" t="s">
        <v>2</v>
      </c>
      <c r="C4" s="1">
        <v>25.35</v>
      </c>
      <c r="D4" s="1"/>
      <c r="E4" s="2"/>
      <c r="F4" s="1"/>
    </row>
    <row r="5" spans="1:11">
      <c r="A5" s="3" t="s">
        <v>14</v>
      </c>
      <c r="B5" s="3" t="s">
        <v>3</v>
      </c>
      <c r="C5" s="1">
        <v>24.32</v>
      </c>
      <c r="D5" s="1">
        <f>AVERAGE(C5:C7)</f>
        <v>24.74</v>
      </c>
      <c r="E5" s="2">
        <f>STDEVP(C5:C7)</f>
        <v>0.39555867664184813</v>
      </c>
      <c r="F5" s="1"/>
    </row>
    <row r="6" spans="1:11">
      <c r="A6" s="3" t="s">
        <v>14</v>
      </c>
      <c r="B6" s="3" t="s">
        <v>3</v>
      </c>
      <c r="C6" s="1">
        <v>25.27</v>
      </c>
      <c r="D6" s="1"/>
      <c r="E6" s="2"/>
      <c r="F6" s="1"/>
    </row>
    <row r="7" spans="1:11">
      <c r="A7" s="3" t="s">
        <v>14</v>
      </c>
      <c r="B7" s="3" t="s">
        <v>3</v>
      </c>
      <c r="C7" s="1">
        <v>24.63</v>
      </c>
      <c r="D7" s="1"/>
      <c r="E7" s="2"/>
      <c r="F7" s="1"/>
    </row>
    <row r="8" spans="1:11">
      <c r="A8" s="3" t="s">
        <v>13</v>
      </c>
      <c r="B8" s="3" t="s">
        <v>2</v>
      </c>
      <c r="C8" s="1">
        <v>30.71</v>
      </c>
      <c r="D8" s="1">
        <f>AVERAGE(C8:C10)</f>
        <v>31.060000000000002</v>
      </c>
      <c r="E8" s="2">
        <f>STDEVP(C8:C10)</f>
        <v>0.43289721643815032</v>
      </c>
      <c r="F8" s="2">
        <f>D8-D11</f>
        <v>4.9666666666666686</v>
      </c>
      <c r="G8" s="2">
        <f>(E8^2+E11^2)^0.5</f>
        <v>0.44746197852121566</v>
      </c>
      <c r="H8" s="1">
        <v>0</v>
      </c>
      <c r="I8" s="2">
        <f>(G8^2+G11^2)^0.5</f>
        <v>0.44746197852121566</v>
      </c>
      <c r="J8" s="4">
        <f>2^-H8</f>
        <v>1</v>
      </c>
      <c r="K8" s="4">
        <f>J8-(2^-(H8+I8))</f>
        <v>0.26666819237675121</v>
      </c>
    </row>
    <row r="9" spans="1:11">
      <c r="A9" s="3" t="s">
        <v>13</v>
      </c>
      <c r="B9" s="3" t="s">
        <v>2</v>
      </c>
      <c r="C9" s="1">
        <v>31.67</v>
      </c>
      <c r="D9" s="1"/>
      <c r="E9" s="2"/>
    </row>
    <row r="10" spans="1:11">
      <c r="A10" s="3" t="s">
        <v>13</v>
      </c>
      <c r="B10" s="3" t="s">
        <v>2</v>
      </c>
      <c r="C10" s="1">
        <v>30.8</v>
      </c>
      <c r="D10" s="1"/>
      <c r="E10" s="2"/>
    </row>
    <row r="11" spans="1:11">
      <c r="A11" s="3" t="s">
        <v>13</v>
      </c>
      <c r="B11" s="3" t="s">
        <v>3</v>
      </c>
      <c r="C11" s="1">
        <v>25.94</v>
      </c>
      <c r="D11" s="2">
        <f>AVERAGE(C11:C13)</f>
        <v>26.093333333333334</v>
      </c>
      <c r="E11" s="2">
        <f>STDEVP(C11:C13)</f>
        <v>0.11323525167641979</v>
      </c>
    </row>
    <row r="12" spans="1:11">
      <c r="A12" s="3" t="s">
        <v>13</v>
      </c>
      <c r="B12" s="3" t="s">
        <v>3</v>
      </c>
      <c r="C12" s="1">
        <v>26.21</v>
      </c>
      <c r="D12" s="1"/>
      <c r="E12" s="1"/>
    </row>
    <row r="13" spans="1:11">
      <c r="A13" s="3" t="s">
        <v>13</v>
      </c>
      <c r="B13" s="3" t="s">
        <v>3</v>
      </c>
      <c r="C13" s="1">
        <v>26.13</v>
      </c>
      <c r="D13" s="1"/>
      <c r="E1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32" sqref="B32"/>
    </sheetView>
  </sheetViews>
  <sheetFormatPr defaultRowHeight="15"/>
  <cols>
    <col min="1" max="1" width="18.85546875" customWidth="1"/>
  </cols>
  <sheetData>
    <row r="1" spans="1:3">
      <c r="B1" s="1" t="s">
        <v>7</v>
      </c>
      <c r="C1" s="1" t="s">
        <v>8</v>
      </c>
    </row>
    <row r="2" spans="1:3">
      <c r="A2" s="1" t="s">
        <v>0</v>
      </c>
      <c r="B2" s="1" t="s">
        <v>1</v>
      </c>
      <c r="C2" s="1">
        <v>28.29</v>
      </c>
    </row>
    <row r="3" spans="1:3">
      <c r="A3" s="1" t="s">
        <v>0</v>
      </c>
      <c r="B3" s="1" t="s">
        <v>1</v>
      </c>
      <c r="C3" s="1">
        <v>27.75</v>
      </c>
    </row>
    <row r="4" spans="1:3">
      <c r="A4" s="1" t="s">
        <v>0</v>
      </c>
      <c r="B4" s="1" t="s">
        <v>1</v>
      </c>
      <c r="C4" s="1">
        <v>27.6</v>
      </c>
    </row>
    <row r="5" spans="1:3">
      <c r="A5" s="1" t="s">
        <v>0</v>
      </c>
      <c r="B5" s="1" t="s">
        <v>2</v>
      </c>
      <c r="C5" s="1">
        <v>28.37</v>
      </c>
    </row>
    <row r="6" spans="1:3">
      <c r="A6" s="1" t="s">
        <v>0</v>
      </c>
      <c r="B6" s="1" t="s">
        <v>2</v>
      </c>
      <c r="C6" s="1">
        <v>28.51</v>
      </c>
    </row>
    <row r="7" spans="1:3">
      <c r="A7" s="1" t="s">
        <v>0</v>
      </c>
      <c r="B7" s="1" t="s">
        <v>2</v>
      </c>
      <c r="C7" s="1">
        <v>28.34</v>
      </c>
    </row>
    <row r="8" spans="1:3">
      <c r="A8" s="1" t="s">
        <v>0</v>
      </c>
      <c r="B8" s="1" t="s">
        <v>3</v>
      </c>
      <c r="C8" s="1">
        <v>26.11</v>
      </c>
    </row>
    <row r="9" spans="1:3">
      <c r="A9" s="1" t="s">
        <v>0</v>
      </c>
      <c r="B9" s="1" t="s">
        <v>3</v>
      </c>
      <c r="C9" s="1">
        <v>26.14</v>
      </c>
    </row>
    <row r="10" spans="1:3">
      <c r="A10" s="1" t="s">
        <v>0</v>
      </c>
      <c r="B10" s="1" t="s">
        <v>3</v>
      </c>
      <c r="C10" s="1">
        <v>25.88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E31" sqref="E31"/>
    </sheetView>
  </sheetViews>
  <sheetFormatPr defaultRowHeight="15"/>
  <cols>
    <col min="1" max="1" width="21.28515625" customWidth="1"/>
  </cols>
  <sheetData>
    <row r="1" spans="1:3">
      <c r="B1" s="1" t="s">
        <v>7</v>
      </c>
      <c r="C1" s="1" t="s">
        <v>8</v>
      </c>
    </row>
    <row r="2" spans="1:3">
      <c r="A2" s="1" t="s">
        <v>4</v>
      </c>
      <c r="B2" s="1" t="s">
        <v>1</v>
      </c>
      <c r="C2" s="1">
        <v>24.45</v>
      </c>
    </row>
    <row r="3" spans="1:3">
      <c r="A3" s="1" t="s">
        <v>4</v>
      </c>
      <c r="B3" s="1" t="s">
        <v>1</v>
      </c>
      <c r="C3" s="1">
        <v>24.54</v>
      </c>
    </row>
    <row r="4" spans="1:3">
      <c r="A4" s="1" t="s">
        <v>4</v>
      </c>
      <c r="B4" s="1" t="s">
        <v>1</v>
      </c>
      <c r="C4" s="1">
        <v>24.55</v>
      </c>
    </row>
    <row r="5" spans="1:3">
      <c r="A5" s="1" t="s">
        <v>4</v>
      </c>
      <c r="B5" s="1" t="s">
        <v>2</v>
      </c>
      <c r="C5" s="1">
        <v>27.35</v>
      </c>
    </row>
    <row r="6" spans="1:3">
      <c r="A6" s="1" t="s">
        <v>4</v>
      </c>
      <c r="B6" s="1" t="s">
        <v>2</v>
      </c>
      <c r="C6" s="1">
        <v>27.59</v>
      </c>
    </row>
    <row r="7" spans="1:3">
      <c r="A7" s="1" t="s">
        <v>4</v>
      </c>
      <c r="B7" s="1" t="s">
        <v>2</v>
      </c>
      <c r="C7" s="1">
        <v>27.52</v>
      </c>
    </row>
    <row r="8" spans="1:3">
      <c r="A8" s="1" t="s">
        <v>4</v>
      </c>
      <c r="B8" s="1" t="s">
        <v>3</v>
      </c>
      <c r="C8" s="1">
        <v>24</v>
      </c>
    </row>
    <row r="9" spans="1:3">
      <c r="A9" s="1" t="s">
        <v>4</v>
      </c>
      <c r="B9" s="1" t="s">
        <v>3</v>
      </c>
      <c r="C9" s="1">
        <v>23.83</v>
      </c>
    </row>
    <row r="10" spans="1:3">
      <c r="A10" s="1" t="s">
        <v>4</v>
      </c>
      <c r="B10" s="1" t="s">
        <v>3</v>
      </c>
      <c r="C10" s="1">
        <v>23.91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I41" sqref="I41"/>
    </sheetView>
  </sheetViews>
  <sheetFormatPr defaultRowHeight="15"/>
  <cols>
    <col min="1" max="1" width="19.140625" customWidth="1"/>
  </cols>
  <sheetData>
    <row r="1" spans="1:3">
      <c r="B1" s="1" t="s">
        <v>7</v>
      </c>
      <c r="C1" s="1" t="s">
        <v>8</v>
      </c>
    </row>
    <row r="2" spans="1:3">
      <c r="A2" s="1" t="s">
        <v>9</v>
      </c>
      <c r="B2" s="1" t="s">
        <v>1</v>
      </c>
      <c r="C2" s="1">
        <v>22.71</v>
      </c>
    </row>
    <row r="3" spans="1:3">
      <c r="A3" s="1" t="s">
        <v>9</v>
      </c>
      <c r="B3" s="1" t="s">
        <v>1</v>
      </c>
      <c r="C3" s="1">
        <v>22.75</v>
      </c>
    </row>
    <row r="4" spans="1:3">
      <c r="A4" s="1" t="s">
        <v>9</v>
      </c>
      <c r="B4" s="1" t="s">
        <v>1</v>
      </c>
      <c r="C4" s="1">
        <v>22.72</v>
      </c>
    </row>
    <row r="5" spans="1:3">
      <c r="A5" s="1" t="s">
        <v>9</v>
      </c>
      <c r="B5" s="1" t="s">
        <v>2</v>
      </c>
      <c r="C5" s="1">
        <v>26.47</v>
      </c>
    </row>
    <row r="6" spans="1:3">
      <c r="A6" s="1" t="s">
        <v>9</v>
      </c>
      <c r="B6" s="1" t="s">
        <v>2</v>
      </c>
      <c r="C6" s="1">
        <v>26.61</v>
      </c>
    </row>
    <row r="7" spans="1:3">
      <c r="A7" s="1" t="s">
        <v>9</v>
      </c>
      <c r="B7" s="1" t="s">
        <v>2</v>
      </c>
      <c r="C7" s="1">
        <v>26.61</v>
      </c>
    </row>
    <row r="8" spans="1:3">
      <c r="A8" s="1" t="s">
        <v>9</v>
      </c>
      <c r="B8" s="1" t="s">
        <v>3</v>
      </c>
      <c r="C8" s="2">
        <v>25.6</v>
      </c>
    </row>
    <row r="9" spans="1:3">
      <c r="A9" s="1" t="s">
        <v>9</v>
      </c>
      <c r="B9" s="1" t="s">
        <v>3</v>
      </c>
      <c r="C9" s="1">
        <v>25.69</v>
      </c>
    </row>
    <row r="10" spans="1:3">
      <c r="A10" s="1" t="s">
        <v>9</v>
      </c>
      <c r="B10" s="1" t="s">
        <v>3</v>
      </c>
      <c r="C10" s="1">
        <v>25.83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I32" sqref="I32"/>
    </sheetView>
  </sheetViews>
  <sheetFormatPr defaultRowHeight="15"/>
  <cols>
    <col min="1" max="1" width="19.140625" customWidth="1"/>
  </cols>
  <sheetData>
    <row r="1" spans="1:3">
      <c r="B1" s="1" t="s">
        <v>7</v>
      </c>
      <c r="C1" s="1" t="s">
        <v>8</v>
      </c>
    </row>
    <row r="2" spans="1:3">
      <c r="A2" s="1" t="s">
        <v>10</v>
      </c>
      <c r="B2" s="1" t="s">
        <v>1</v>
      </c>
      <c r="C2" s="1">
        <v>23.92</v>
      </c>
    </row>
    <row r="3" spans="1:3">
      <c r="A3" s="1" t="s">
        <v>10</v>
      </c>
      <c r="B3" s="1" t="s">
        <v>1</v>
      </c>
      <c r="C3" s="1">
        <v>24.03</v>
      </c>
    </row>
    <row r="4" spans="1:3">
      <c r="A4" s="1" t="s">
        <v>10</v>
      </c>
      <c r="B4" s="1" t="s">
        <v>1</v>
      </c>
      <c r="C4" s="1">
        <v>23.79</v>
      </c>
    </row>
    <row r="5" spans="1:3">
      <c r="A5" s="1" t="s">
        <v>10</v>
      </c>
      <c r="B5" s="1" t="s">
        <v>2</v>
      </c>
      <c r="C5" s="1">
        <v>24.46</v>
      </c>
    </row>
    <row r="6" spans="1:3">
      <c r="A6" s="1" t="s">
        <v>10</v>
      </c>
      <c r="B6" s="1" t="s">
        <v>2</v>
      </c>
      <c r="C6" s="1">
        <v>24.53</v>
      </c>
    </row>
    <row r="7" spans="1:3">
      <c r="A7" s="1" t="s">
        <v>10</v>
      </c>
      <c r="B7" s="1" t="s">
        <v>2</v>
      </c>
      <c r="C7" s="1">
        <v>24.5</v>
      </c>
    </row>
    <row r="8" spans="1:3">
      <c r="A8" s="1" t="s">
        <v>10</v>
      </c>
      <c r="B8" s="1" t="s">
        <v>3</v>
      </c>
      <c r="C8" s="1">
        <v>23.16</v>
      </c>
    </row>
    <row r="9" spans="1:3">
      <c r="A9" s="1" t="s">
        <v>10</v>
      </c>
      <c r="B9" s="1" t="s">
        <v>3</v>
      </c>
      <c r="C9" s="1">
        <v>23.19</v>
      </c>
    </row>
    <row r="10" spans="1:3">
      <c r="A10" s="1" t="s">
        <v>10</v>
      </c>
      <c r="B10" s="1" t="s">
        <v>3</v>
      </c>
      <c r="C10" s="1">
        <v>23.27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14" sqref="A14:C19"/>
    </sheetView>
  </sheetViews>
  <sheetFormatPr defaultRowHeight="15"/>
  <cols>
    <col min="1" max="1" width="18.42578125" customWidth="1"/>
  </cols>
  <sheetData>
    <row r="1" spans="1:3">
      <c r="B1" s="1" t="s">
        <v>7</v>
      </c>
      <c r="C1" s="1" t="s">
        <v>8</v>
      </c>
    </row>
    <row r="2" spans="1:3">
      <c r="A2" s="1" t="s">
        <v>11</v>
      </c>
      <c r="B2" s="1" t="s">
        <v>1</v>
      </c>
      <c r="C2" s="1">
        <v>27.02</v>
      </c>
    </row>
    <row r="3" spans="1:3">
      <c r="A3" s="1" t="s">
        <v>11</v>
      </c>
      <c r="B3" s="1" t="s">
        <v>1</v>
      </c>
      <c r="C3" s="1">
        <v>26.86</v>
      </c>
    </row>
    <row r="4" spans="1:3">
      <c r="A4" s="1" t="s">
        <v>11</v>
      </c>
      <c r="B4" s="1" t="s">
        <v>1</v>
      </c>
      <c r="C4" s="1">
        <v>26.91</v>
      </c>
    </row>
    <row r="5" spans="1:3">
      <c r="A5" s="1" t="s">
        <v>11</v>
      </c>
      <c r="B5" s="1" t="s">
        <v>2</v>
      </c>
      <c r="C5" s="1">
        <v>27.28</v>
      </c>
    </row>
    <row r="6" spans="1:3">
      <c r="A6" s="1" t="s">
        <v>11</v>
      </c>
      <c r="B6" s="1" t="s">
        <v>2</v>
      </c>
      <c r="C6" s="1">
        <v>27.27</v>
      </c>
    </row>
    <row r="7" spans="1:3">
      <c r="A7" s="1" t="s">
        <v>11</v>
      </c>
      <c r="B7" s="1" t="s">
        <v>2</v>
      </c>
      <c r="C7" s="1">
        <v>26.89</v>
      </c>
    </row>
    <row r="8" spans="1:3">
      <c r="A8" s="1" t="s">
        <v>11</v>
      </c>
      <c r="B8" s="1" t="s">
        <v>3</v>
      </c>
      <c r="C8" s="1">
        <v>25.26</v>
      </c>
    </row>
    <row r="9" spans="1:3">
      <c r="A9" s="1" t="s">
        <v>11</v>
      </c>
      <c r="B9" s="1" t="s">
        <v>3</v>
      </c>
      <c r="C9" s="1">
        <v>25.17</v>
      </c>
    </row>
    <row r="10" spans="1:3">
      <c r="A10" s="1" t="s">
        <v>11</v>
      </c>
      <c r="B10" s="1" t="s">
        <v>3</v>
      </c>
      <c r="C10" s="1">
        <v>25.53</v>
      </c>
    </row>
    <row r="11" spans="1:3">
      <c r="A11" s="1" t="s">
        <v>5</v>
      </c>
      <c r="B11" s="1" t="s">
        <v>1</v>
      </c>
      <c r="C11" s="1">
        <v>30.26</v>
      </c>
    </row>
    <row r="12" spans="1:3">
      <c r="A12" s="1" t="s">
        <v>5</v>
      </c>
      <c r="B12" s="1" t="s">
        <v>1</v>
      </c>
      <c r="C12" s="1">
        <v>29.13</v>
      </c>
    </row>
    <row r="13" spans="1:3">
      <c r="A13" s="1" t="s">
        <v>5</v>
      </c>
      <c r="B13" s="1" t="s">
        <v>1</v>
      </c>
      <c r="C13" s="1">
        <v>27.96</v>
      </c>
    </row>
    <row r="14" spans="1:3">
      <c r="A14" s="1" t="s">
        <v>5</v>
      </c>
      <c r="B14" s="1" t="s">
        <v>2</v>
      </c>
      <c r="C14" s="1">
        <v>30.71</v>
      </c>
    </row>
    <row r="15" spans="1:3">
      <c r="A15" s="1" t="s">
        <v>5</v>
      </c>
      <c r="B15" s="1" t="s">
        <v>2</v>
      </c>
      <c r="C15" s="1">
        <v>31.67</v>
      </c>
    </row>
    <row r="16" spans="1:3">
      <c r="A16" s="1" t="s">
        <v>5</v>
      </c>
      <c r="B16" s="1" t="s">
        <v>2</v>
      </c>
      <c r="C16" s="1">
        <v>30.8</v>
      </c>
    </row>
    <row r="17" spans="1:3">
      <c r="A17" s="1" t="s">
        <v>5</v>
      </c>
      <c r="B17" s="1" t="s">
        <v>3</v>
      </c>
      <c r="C17" s="1">
        <v>25.94</v>
      </c>
    </row>
    <row r="18" spans="1:3">
      <c r="A18" s="1" t="s">
        <v>5</v>
      </c>
      <c r="B18" s="1" t="s">
        <v>3</v>
      </c>
      <c r="C18" s="1">
        <v>26.21</v>
      </c>
    </row>
    <row r="19" spans="1:3">
      <c r="A19" s="1" t="s">
        <v>5</v>
      </c>
      <c r="B19" s="1" t="s">
        <v>3</v>
      </c>
      <c r="C19" s="1">
        <v>26.13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5" sqref="A5:C10"/>
    </sheetView>
  </sheetViews>
  <sheetFormatPr defaultRowHeight="15"/>
  <cols>
    <col min="1" max="1" width="22.140625" customWidth="1"/>
  </cols>
  <sheetData>
    <row r="1" spans="1:3">
      <c r="B1" s="1" t="s">
        <v>7</v>
      </c>
      <c r="C1" s="1" t="s">
        <v>8</v>
      </c>
    </row>
    <row r="2" spans="1:3">
      <c r="A2" s="1" t="s">
        <v>12</v>
      </c>
      <c r="B2" s="1" t="s">
        <v>1</v>
      </c>
      <c r="C2" s="1">
        <v>23.39</v>
      </c>
    </row>
    <row r="3" spans="1:3">
      <c r="A3" s="1" t="s">
        <v>12</v>
      </c>
      <c r="B3" s="1" t="s">
        <v>1</v>
      </c>
      <c r="C3" s="1">
        <v>23.37</v>
      </c>
    </row>
    <row r="4" spans="1:3">
      <c r="A4" s="1" t="s">
        <v>12</v>
      </c>
      <c r="B4" s="1" t="s">
        <v>1</v>
      </c>
      <c r="C4" s="1">
        <v>23.2</v>
      </c>
    </row>
    <row r="5" spans="1:3">
      <c r="A5" s="1" t="s">
        <v>12</v>
      </c>
      <c r="B5" s="1" t="s">
        <v>2</v>
      </c>
      <c r="C5" s="1">
        <v>25.55</v>
      </c>
    </row>
    <row r="6" spans="1:3">
      <c r="A6" s="1" t="s">
        <v>12</v>
      </c>
      <c r="B6" s="1" t="s">
        <v>2</v>
      </c>
      <c r="C6" s="1">
        <v>25.66</v>
      </c>
    </row>
    <row r="7" spans="1:3">
      <c r="A7" s="1" t="s">
        <v>12</v>
      </c>
      <c r="B7" s="1" t="s">
        <v>2</v>
      </c>
      <c r="C7" s="1">
        <v>25.35</v>
      </c>
    </row>
    <row r="8" spans="1:3">
      <c r="A8" s="1" t="s">
        <v>12</v>
      </c>
      <c r="B8" s="1" t="s">
        <v>3</v>
      </c>
      <c r="C8" s="1">
        <v>24.32</v>
      </c>
    </row>
    <row r="9" spans="1:3">
      <c r="A9" s="1" t="s">
        <v>12</v>
      </c>
      <c r="B9" s="1" t="s">
        <v>3</v>
      </c>
      <c r="C9" s="1">
        <v>25.27</v>
      </c>
    </row>
    <row r="10" spans="1:3">
      <c r="A10" s="1" t="s">
        <v>12</v>
      </c>
      <c r="B10" s="1" t="s">
        <v>3</v>
      </c>
      <c r="C10" s="1">
        <v>24.63</v>
      </c>
    </row>
    <row r="11" spans="1:3">
      <c r="A11" s="1" t="s">
        <v>6</v>
      </c>
      <c r="B11" s="1" t="s">
        <v>1</v>
      </c>
      <c r="C11" s="1">
        <v>32.83</v>
      </c>
    </row>
    <row r="12" spans="1:3">
      <c r="A12" s="1" t="s">
        <v>6</v>
      </c>
      <c r="B12" s="1" t="s">
        <v>1</v>
      </c>
      <c r="C12" s="1">
        <v>31.71</v>
      </c>
    </row>
    <row r="13" spans="1:3">
      <c r="A13" s="1" t="s">
        <v>6</v>
      </c>
      <c r="B13" s="1" t="s">
        <v>1</v>
      </c>
      <c r="C13" s="1">
        <v>32.07</v>
      </c>
    </row>
    <row r="14" spans="1:3">
      <c r="A14" s="1" t="s">
        <v>6</v>
      </c>
      <c r="B14" s="1" t="s">
        <v>2</v>
      </c>
      <c r="C14" s="1">
        <v>30.85</v>
      </c>
    </row>
    <row r="15" spans="1:3">
      <c r="A15" s="1" t="s">
        <v>6</v>
      </c>
      <c r="B15" s="1" t="s">
        <v>2</v>
      </c>
      <c r="C15" s="1">
        <v>31.07</v>
      </c>
    </row>
    <row r="16" spans="1:3">
      <c r="A16" s="1" t="s">
        <v>6</v>
      </c>
      <c r="B16" s="1" t="s">
        <v>2</v>
      </c>
      <c r="C16" s="1">
        <v>31.03</v>
      </c>
    </row>
    <row r="17" spans="1:3">
      <c r="A17" s="1" t="s">
        <v>6</v>
      </c>
      <c r="B17" s="1" t="s">
        <v>3</v>
      </c>
      <c r="C17" s="1">
        <v>25.25</v>
      </c>
    </row>
    <row r="18" spans="1:3">
      <c r="A18" s="1" t="s">
        <v>6</v>
      </c>
      <c r="B18" s="1" t="s">
        <v>3</v>
      </c>
      <c r="C18" s="1">
        <v>25.28</v>
      </c>
    </row>
    <row r="19" spans="1:3">
      <c r="A19" s="1" t="s">
        <v>6</v>
      </c>
      <c r="B19" s="1" t="s">
        <v>3</v>
      </c>
      <c r="C19" s="1">
        <v>25.14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UkazkaVyhodnoceni</vt:lpstr>
      <vt:lpstr>Capsicein List SK1</vt:lpstr>
      <vt:lpstr>Capsicein Petiola SK2</vt:lpstr>
      <vt:lpstr>Cryptogein List SK3</vt:lpstr>
      <vt:lpstr>Cryptogein List SK4</vt:lpstr>
      <vt:lpstr>SA List SK5</vt:lpstr>
      <vt:lpstr>SA Petiola SK6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2015-12-18T12:49:19Z</dcterms:created>
  <dcterms:modified xsi:type="dcterms:W3CDTF">2016-01-05T08:27:53Z</dcterms:modified>
</cp:coreProperties>
</file>