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Renata\statistica\statistika 2023\"/>
    </mc:Choice>
  </mc:AlternateContent>
  <bookViews>
    <workbookView xWindow="120" yWindow="60" windowWidth="15180" windowHeight="9348"/>
  </bookViews>
  <sheets>
    <sheet name="test rozdělení" sheetId="7" r:id="rId1"/>
    <sheet name="korelace substituce " sheetId="6" r:id="rId2"/>
  </sheets>
  <calcPr calcId="162913"/>
</workbook>
</file>

<file path=xl/calcChain.xml><?xml version="1.0" encoding="utf-8"?>
<calcChain xmlns="http://schemas.openxmlformats.org/spreadsheetml/2006/main">
  <c r="S35" i="6" l="1"/>
</calcChain>
</file>

<file path=xl/comments1.xml><?xml version="1.0" encoding="utf-8"?>
<comments xmlns="http://schemas.openxmlformats.org/spreadsheetml/2006/main">
  <authors>
    <author>HP</author>
  </authors>
  <commentList>
    <comment ref="AF6" authorId="0" shape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dáme li do pozice B trojmocné Al a Fe, pak je v této pozici patrný přebytek (&gt;2), část Al tedy patrně vstupuje do pozice T - kde je naopak častý deficit</t>
        </r>
      </text>
    </comment>
  </commentList>
</comments>
</file>

<file path=xl/sharedStrings.xml><?xml version="1.0" encoding="utf-8"?>
<sst xmlns="http://schemas.openxmlformats.org/spreadsheetml/2006/main" count="168" uniqueCount="131">
  <si>
    <t>NA2O</t>
  </si>
  <si>
    <t>CAO</t>
  </si>
  <si>
    <t>FEO</t>
  </si>
  <si>
    <t>MGO</t>
  </si>
  <si>
    <t>AL2O3</t>
  </si>
  <si>
    <t>TIO2</t>
  </si>
  <si>
    <t>K2O</t>
  </si>
  <si>
    <t>SIO2</t>
  </si>
  <si>
    <t>x</t>
  </si>
  <si>
    <t>y</t>
  </si>
  <si>
    <t>průměr</t>
  </si>
  <si>
    <t>CR2O3</t>
  </si>
  <si>
    <t>MNO</t>
  </si>
  <si>
    <t>P2O5</t>
  </si>
  <si>
    <t>Y2O3</t>
  </si>
  <si>
    <t>anal1</t>
  </si>
  <si>
    <t>grt 2 profil1</t>
  </si>
  <si>
    <t>anal2</t>
  </si>
  <si>
    <t>anal3</t>
  </si>
  <si>
    <t>anal4</t>
  </si>
  <si>
    <t>anal5</t>
  </si>
  <si>
    <t>anal6</t>
  </si>
  <si>
    <t>anal7</t>
  </si>
  <si>
    <t>anal8</t>
  </si>
  <si>
    <t>anal9</t>
  </si>
  <si>
    <t>anl10</t>
  </si>
  <si>
    <t>anl11</t>
  </si>
  <si>
    <t>anl12</t>
  </si>
  <si>
    <t>anl13</t>
  </si>
  <si>
    <t>anl14</t>
  </si>
  <si>
    <t>anl15</t>
  </si>
  <si>
    <t>anl16</t>
  </si>
  <si>
    <t>anl17</t>
  </si>
  <si>
    <t>anl18</t>
  </si>
  <si>
    <t>Y3+</t>
  </si>
  <si>
    <t>kritická hodnota</t>
  </si>
  <si>
    <t>Na+</t>
  </si>
  <si>
    <t>Ca+</t>
  </si>
  <si>
    <t>Mg2+</t>
  </si>
  <si>
    <t>Mn2+</t>
  </si>
  <si>
    <t>Fe2+</t>
  </si>
  <si>
    <t>Al3+</t>
  </si>
  <si>
    <t>Fe3+</t>
  </si>
  <si>
    <t>P5+</t>
  </si>
  <si>
    <t>Si4+</t>
  </si>
  <si>
    <t>max</t>
  </si>
  <si>
    <t>min</t>
  </si>
  <si>
    <t>směrnice substitučního vektoru = 1; 1 atom Mn nahradí 1 atom Fe</t>
  </si>
  <si>
    <t>A-pozice</t>
  </si>
  <si>
    <t>B-pozice</t>
  </si>
  <si>
    <t>T-pozice</t>
  </si>
  <si>
    <r>
      <t>minoritní substituce - jednoduchá homovalentní Fe</t>
    </r>
    <r>
      <rPr>
        <vertAlign val="superscript"/>
        <sz val="10"/>
        <rFont val="Arial CE"/>
        <charset val="238"/>
      </rPr>
      <t>III</t>
    </r>
    <r>
      <rPr>
        <sz val="10"/>
        <rFont val="Arial CE"/>
        <charset val="238"/>
      </rPr>
      <t>Al</t>
    </r>
    <r>
      <rPr>
        <vertAlign val="superscript"/>
        <sz val="10"/>
        <rFont val="Arial CE"/>
        <charset val="238"/>
      </rPr>
      <t>III</t>
    </r>
    <r>
      <rPr>
        <vertAlign val="subscript"/>
        <sz val="10"/>
        <rFont val="Arial CE"/>
        <charset val="238"/>
      </rPr>
      <t>-1</t>
    </r>
    <r>
      <rPr>
        <sz val="10"/>
        <rFont val="Arial CE"/>
        <charset val="238"/>
      </rPr>
      <t xml:space="preserve"> - nezávislá a ostatních substitučních mechanismech</t>
    </r>
  </si>
  <si>
    <t>prvky, které vykazují minimální variabilitu - u nich žádné substituce neřeším</t>
  </si>
  <si>
    <t>variační rozpětí (pro prvky, které vykazují variabilitu v koncentraci, se snažím najít vhodné substituční mechanismy)</t>
  </si>
  <si>
    <t>r=-0.98</t>
  </si>
  <si>
    <t>r=-0.78</t>
  </si>
  <si>
    <t>malá část Fe při přepočtu vychází jako trojmocné, a toto vstupuje do pozice B místo Al (silná negativní korelace mezi Fe3+ a Al)</t>
  </si>
  <si>
    <t>další důležitá substituce, řešící vstup Y do struktury granátu</t>
  </si>
  <si>
    <r>
      <t>hlavní substituce - jednoduchá, homovalentní - substituční vektor Mn</t>
    </r>
    <r>
      <rPr>
        <vertAlign val="superscript"/>
        <sz val="10"/>
        <rFont val="Arial CE"/>
        <charset val="238"/>
      </rPr>
      <t>II</t>
    </r>
    <r>
      <rPr>
        <sz val="10"/>
        <rFont val="Arial CE"/>
        <charset val="238"/>
      </rPr>
      <t>Fe</t>
    </r>
    <r>
      <rPr>
        <vertAlign val="superscript"/>
        <sz val="10"/>
        <rFont val="Arial CE"/>
        <charset val="238"/>
      </rPr>
      <t>II</t>
    </r>
    <r>
      <rPr>
        <vertAlign val="subscript"/>
        <sz val="10"/>
        <rFont val="Arial CE"/>
        <charset val="238"/>
      </rPr>
      <t>-1</t>
    </r>
    <r>
      <rPr>
        <sz val="10"/>
        <rFont val="Arial CE"/>
        <charset val="238"/>
      </rPr>
      <t xml:space="preserve"> (vstup spessartinové komponenty do almandinového granátu)</t>
    </r>
  </si>
  <si>
    <t xml:space="preserve">oba hlavní substituční mechanismy probíhají současně </t>
  </si>
  <si>
    <t xml:space="preserve"> (proto je i korelace mezi obsahem Mn a ostatními prvky v YAGové substituci), i když každá funguje  v jiné míře</t>
  </si>
  <si>
    <t>tedy Y vstupuje více do granátu s vyšším obsahem spessartinové komponenty (Mn)</t>
  </si>
  <si>
    <r>
      <t>Mn</t>
    </r>
    <r>
      <rPr>
        <b/>
        <vertAlign val="superscript"/>
        <sz val="10"/>
        <rFont val="Arial CE"/>
        <charset val="238"/>
      </rPr>
      <t>II</t>
    </r>
    <r>
      <rPr>
        <b/>
        <sz val="10"/>
        <rFont val="Arial CE"/>
        <charset val="238"/>
      </rPr>
      <t>Fe</t>
    </r>
    <r>
      <rPr>
        <b/>
        <vertAlign val="superscript"/>
        <sz val="10"/>
        <rFont val="Arial CE"/>
        <charset val="238"/>
      </rPr>
      <t>II</t>
    </r>
    <r>
      <rPr>
        <b/>
        <vertAlign val="subscript"/>
        <sz val="10"/>
        <rFont val="Arial CE"/>
        <charset val="238"/>
      </rPr>
      <t>-1</t>
    </r>
  </si>
  <si>
    <r>
      <t xml:space="preserve"> Y</t>
    </r>
    <r>
      <rPr>
        <b/>
        <vertAlign val="superscript"/>
        <sz val="10"/>
        <rFont val="Arial CE"/>
        <charset val="238"/>
      </rPr>
      <t>III</t>
    </r>
    <r>
      <rPr>
        <b/>
        <sz val="10"/>
        <rFont val="Arial CE"/>
        <charset val="238"/>
      </rPr>
      <t>Al</t>
    </r>
    <r>
      <rPr>
        <b/>
        <vertAlign val="superscript"/>
        <sz val="10"/>
        <rFont val="Arial CE"/>
        <charset val="238"/>
      </rPr>
      <t>III</t>
    </r>
    <r>
      <rPr>
        <b/>
        <sz val="10"/>
        <rFont val="Arial CE"/>
        <charset val="238"/>
      </rPr>
      <t>Fe</t>
    </r>
    <r>
      <rPr>
        <b/>
        <vertAlign val="superscript"/>
        <sz val="10"/>
        <rFont val="Arial CE"/>
        <charset val="238"/>
      </rPr>
      <t>II</t>
    </r>
    <r>
      <rPr>
        <b/>
        <vertAlign val="subscript"/>
        <sz val="10"/>
        <rFont val="Arial CE"/>
        <charset val="238"/>
      </rPr>
      <t>-1</t>
    </r>
    <r>
      <rPr>
        <b/>
        <sz val="10"/>
        <rFont val="Arial CE"/>
        <charset val="238"/>
      </rPr>
      <t>Si</t>
    </r>
    <r>
      <rPr>
        <b/>
        <vertAlign val="superscript"/>
        <sz val="10"/>
        <rFont val="Arial CE"/>
        <charset val="238"/>
      </rPr>
      <t>IV</t>
    </r>
    <r>
      <rPr>
        <b/>
        <vertAlign val="subscript"/>
        <sz val="10"/>
        <rFont val="Arial CE"/>
        <charset val="238"/>
      </rPr>
      <t>-1</t>
    </r>
  </si>
  <si>
    <t xml:space="preserve">možné grafické vyjádření vstupu Y do granátu (ve vztahu k Si a Al); </t>
  </si>
  <si>
    <r>
      <t>lze vyjádřit substitučním vektorem: Y</t>
    </r>
    <r>
      <rPr>
        <vertAlign val="superscript"/>
        <sz val="10"/>
        <rFont val="Arial CE"/>
        <charset val="238"/>
      </rPr>
      <t>III</t>
    </r>
    <r>
      <rPr>
        <sz val="10"/>
        <rFont val="Arial CE"/>
        <charset val="238"/>
      </rPr>
      <t>Al</t>
    </r>
    <r>
      <rPr>
        <vertAlign val="superscript"/>
        <sz val="10"/>
        <rFont val="Arial CE"/>
        <charset val="238"/>
      </rPr>
      <t>III</t>
    </r>
    <r>
      <rPr>
        <sz val="10"/>
        <rFont val="Arial CE"/>
        <charset val="238"/>
      </rPr>
      <t>Fe</t>
    </r>
    <r>
      <rPr>
        <vertAlign val="superscript"/>
        <sz val="10"/>
        <rFont val="Arial CE"/>
        <charset val="238"/>
      </rPr>
      <t>II</t>
    </r>
    <r>
      <rPr>
        <vertAlign val="subscript"/>
        <sz val="10"/>
        <rFont val="Arial CE"/>
        <charset val="238"/>
      </rPr>
      <t>-1</t>
    </r>
    <r>
      <rPr>
        <sz val="10"/>
        <rFont val="Arial CE"/>
        <charset val="238"/>
      </rPr>
      <t>Si</t>
    </r>
    <r>
      <rPr>
        <vertAlign val="superscript"/>
        <sz val="10"/>
        <rFont val="Arial CE"/>
        <charset val="238"/>
      </rPr>
      <t>IV</t>
    </r>
    <r>
      <rPr>
        <vertAlign val="subscript"/>
        <sz val="10"/>
        <rFont val="Arial CE"/>
        <charset val="238"/>
      </rPr>
      <t xml:space="preserve">-1 </t>
    </r>
    <r>
      <rPr>
        <sz val="10"/>
        <rFont val="Arial CE"/>
        <charset val="238"/>
      </rPr>
      <t>(heterovalentní YAG-substituce) (Y pozitivně koreluje s obsahem Al a negativně s obsahem Fe a Si)</t>
    </r>
  </si>
  <si>
    <t>Y3+ vstupuje do pozice A za Fe2+ (musím zajistit elektroneutralitu) a společně s ním vstupuje část Al3+ do pozice T místo Si4+</t>
  </si>
  <si>
    <t>(z grafů je patrné, že vstoup atomů Y je ekvivalentni deficitu atomů Si (T pozice), a současně nárůstu počtu atomů Al - směrnice jsou blízké 1)</t>
  </si>
  <si>
    <t>V tabulce máte mikrosondové analýzy granátu a jejich přepočet na strukturní vzorec.</t>
  </si>
  <si>
    <t>Al3++Fe3+</t>
  </si>
  <si>
    <t>T-pozice suma kat</t>
  </si>
  <si>
    <t>B pozice (suma kat)</t>
  </si>
  <si>
    <t>A-pozice suma kat</t>
  </si>
  <si>
    <t>P+Si</t>
  </si>
  <si>
    <t>deficit</t>
  </si>
  <si>
    <t>přebytek</t>
  </si>
  <si>
    <t>vpořádku</t>
  </si>
  <si>
    <t>nově tedy přebytek Al z pozice B (nad 2 atomy) přidám do pozice T</t>
  </si>
  <si>
    <t xml:space="preserve">přebytek Al v pozici B </t>
  </si>
  <si>
    <t>tyto skutečnosti dobře odpovídají YAGové substituci</t>
  </si>
  <si>
    <t>korelací obsahu Mg s Mn a Si se nezabývám, protože obsahy i variabilita Mg jsou velmi nízké</t>
  </si>
  <si>
    <t>Analýza dat/korelace (zadávej s popiskami)</t>
  </si>
  <si>
    <t>vytvořím matici korelačních koeficientů</t>
  </si>
  <si>
    <t>spočtu pro každý korelační koeficient velikost testovacího kritéria</t>
  </si>
  <si>
    <t>Otestuji, které korelační koeficienty jsou statisticky významné: Ho: r=0</t>
  </si>
  <si>
    <t>utvořím matici testovacích kritérií</t>
  </si>
  <si>
    <t>stanovím kritickou hodnotu</t>
  </si>
  <si>
    <t>pomocí funkce když rozhodnu, které koeficienty korelace jsou statisticky významné (větší než kritická hodnota)</t>
  </si>
  <si>
    <t xml:space="preserve">Y,Mn, Al      </t>
  </si>
  <si>
    <t>Fe, Si</t>
  </si>
  <si>
    <t>-</t>
  </si>
  <si>
    <t>Al</t>
  </si>
  <si>
    <r>
      <t>A</t>
    </r>
    <r>
      <rPr>
        <vertAlign val="subscript"/>
        <sz val="14"/>
        <rFont val="Arial CE"/>
        <charset val="238"/>
      </rPr>
      <t>3</t>
    </r>
    <r>
      <rPr>
        <sz val="14"/>
        <rFont val="Arial CE"/>
        <charset val="238"/>
      </rPr>
      <t>B</t>
    </r>
    <r>
      <rPr>
        <vertAlign val="subscript"/>
        <sz val="14"/>
        <rFont val="Arial CE"/>
        <charset val="238"/>
      </rPr>
      <t>2</t>
    </r>
    <r>
      <rPr>
        <sz val="14"/>
        <rFont val="Arial CE"/>
        <charset val="238"/>
      </rPr>
      <t>T</t>
    </r>
    <r>
      <rPr>
        <vertAlign val="subscript"/>
        <sz val="14"/>
        <rFont val="Arial CE"/>
        <charset val="238"/>
      </rPr>
      <t>3</t>
    </r>
    <r>
      <rPr>
        <sz val="14"/>
        <rFont val="Arial CE"/>
        <charset val="238"/>
      </rPr>
      <t>O</t>
    </r>
    <r>
      <rPr>
        <vertAlign val="subscript"/>
        <sz val="14"/>
        <rFont val="Arial CE"/>
        <charset val="238"/>
      </rPr>
      <t>12</t>
    </r>
  </si>
  <si>
    <t>Vyřešte substituční mechanismy v granátu. Nejprve spočti matici korelačních koeficientů, otestuj jejich významnosti (hladina významnosti 1%) a poté navrhni vhodné substituční mechanismy.</t>
  </si>
  <si>
    <t>nemusíte znázorňovat do grafu substituční vektor</t>
  </si>
  <si>
    <r>
      <t xml:space="preserve">Zatížení půd rizikovými  prvky, včetně arsenu, bylo Výzkumným ústavem meliorací a ochrany půd v  Praze sledováno v roce 1999. </t>
    </r>
    <r>
      <rPr>
        <sz val="10"/>
        <rFont val="Arial CE"/>
        <charset val="238"/>
      </rPr>
      <t>  </t>
    </r>
  </si>
  <si>
    <t>Při tvorbě histogramu užijte funkci histogram v Analýze dat a nemusíte zadávat vlastní hranice.</t>
  </si>
  <si>
    <t>analýza dat/histogram</t>
  </si>
  <si>
    <t>lokalita</t>
  </si>
  <si>
    <t>As v půdě</t>
  </si>
  <si>
    <t>ln(As)</t>
  </si>
  <si>
    <t>histogram obsahu As v půdě</t>
  </si>
  <si>
    <t>histogram pro logaritmovaná data ln(As)</t>
  </si>
  <si>
    <t>Četnost</t>
  </si>
  <si>
    <t>z tvaru 1. histogramu je patrné, že soubor dat nemá normální rozdělení pravděpodobností, nemůžu tedy jako střední hodnotu použít aritmetický průměr</t>
  </si>
  <si>
    <t>tvar 1. histogramu odpovídá lognormálnímu rozdělení pravděpodobností - stanovím tedy střední hodnotu jako geometrický průměr</t>
  </si>
  <si>
    <t xml:space="preserve">tvar 2. histogramu pro logaritmovaná data odpovídá přibližně normálnímu rozdělení </t>
  </si>
  <si>
    <t>střední hodnota</t>
  </si>
  <si>
    <t>pomocí ln(As)</t>
  </si>
  <si>
    <t>vhodná</t>
  </si>
  <si>
    <t>geomean</t>
  </si>
  <si>
    <t>aritm průměr</t>
  </si>
  <si>
    <t>st dev. P (zákll.soubor)</t>
  </si>
  <si>
    <t>Fo</t>
  </si>
  <si>
    <t>fo</t>
  </si>
  <si>
    <t>test krit</t>
  </si>
  <si>
    <r>
      <t>krit hodnota (k=5, s=2; 1-</t>
    </r>
    <r>
      <rPr>
        <sz val="10"/>
        <rFont val="Symbol"/>
        <family val="1"/>
        <charset val="2"/>
      </rPr>
      <t>a</t>
    </r>
    <r>
      <rPr>
        <sz val="10"/>
        <rFont val="Arial CE"/>
        <charset val="238"/>
      </rPr>
      <t>; 2)</t>
    </r>
  </si>
  <si>
    <r>
      <t>(ne-no)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>/no</t>
    </r>
  </si>
  <si>
    <t>no</t>
  </si>
  <si>
    <t>ne (slouč int)</t>
  </si>
  <si>
    <t>HH slouč int</t>
  </si>
  <si>
    <t>Chi-kvadrát test</t>
  </si>
  <si>
    <t>Ho přijmu, soubor ln(x) se chová podle normálního rozdělení</t>
  </si>
  <si>
    <t>a tedy soubor x se chová podle lognormálního rozdělení</t>
  </si>
  <si>
    <r>
      <t xml:space="preserve">V tabulce jsou uvedené stanovené obsahy As v půdě v okolí Kaňku (mg/kg). Utvoř histogram pro tato data a posuď charakter rozdělení (otestuj, </t>
    </r>
    <r>
      <rPr>
        <sz val="10"/>
        <rFont val="Symbol"/>
        <family val="1"/>
        <charset val="2"/>
      </rPr>
      <t>a</t>
    </r>
    <r>
      <rPr>
        <sz val="10"/>
        <rFont val="Arial CE"/>
        <charset val="238"/>
      </rPr>
      <t xml:space="preserve"> = 5%).</t>
    </r>
  </si>
  <si>
    <t>nelze použít Chi-kvdrát test</t>
  </si>
  <si>
    <t>pro logaritmovaná data lze použít Chi-kvadrát test (vhodnější tento přístup pro soubor dat s lognormálním rozdělením)</t>
  </si>
  <si>
    <t>7 int</t>
  </si>
  <si>
    <t>šel by Kolmogorov Smirnov test pro 1 výběr, ale není nejvhodnější</t>
  </si>
  <si>
    <t>hranice HH a první DH</t>
  </si>
  <si>
    <t xml:space="preserve">V okolí Kaňku u Kutné Hory obsahují orniční horizonty zemědělských půd nadlimitní obsahy arsenu.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</si>
</sst>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0"/>
      <name val="Arial CE"/>
      <charset val="238"/>
    </font>
    <font>
      <i/>
      <sz val="10"/>
      <name val="Arial CE"/>
      <charset val="238"/>
    </font>
    <font>
      <sz val="10"/>
      <name val="Arial CE"/>
      <family val="2"/>
      <charset val="238"/>
    </font>
    <font>
      <sz val="10"/>
      <color rgb="FFC00000"/>
      <name val="Arial CE"/>
      <charset val="238"/>
    </font>
    <font>
      <b/>
      <sz val="10"/>
      <name val="Arial CE"/>
      <charset val="238"/>
    </font>
    <font>
      <vertAlign val="subscript"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vertAlign val="superscript"/>
      <sz val="10"/>
      <name val="Arial CE"/>
      <charset val="238"/>
    </font>
    <font>
      <sz val="10"/>
      <color theme="1"/>
      <name val="Arial CE"/>
      <charset val="238"/>
    </font>
    <font>
      <b/>
      <vertAlign val="superscript"/>
      <sz val="10"/>
      <name val="Arial CE"/>
      <charset val="238"/>
    </font>
    <font>
      <b/>
      <vertAlign val="subscript"/>
      <sz val="10"/>
      <name val="Arial CE"/>
      <charset val="238"/>
    </font>
    <font>
      <sz val="14"/>
      <name val="Arial CE"/>
      <charset val="238"/>
    </font>
    <font>
      <vertAlign val="subscript"/>
      <sz val="14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 applyBorder="1" applyAlignment="1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0" fontId="0" fillId="2" borderId="0" xfId="0" applyFill="1"/>
    <xf numFmtId="0" fontId="0" fillId="3" borderId="0" xfId="0" applyFont="1" applyFill="1"/>
    <xf numFmtId="0" fontId="4" fillId="0" borderId="0" xfId="0" applyFont="1"/>
    <xf numFmtId="0" fontId="0" fillId="0" borderId="0" xfId="0" applyFill="1"/>
    <xf numFmtId="0" fontId="0" fillId="3" borderId="0" xfId="0" applyFill="1"/>
    <xf numFmtId="164" fontId="4" fillId="0" borderId="0" xfId="0" applyNumberFormat="1" applyFont="1"/>
    <xf numFmtId="0" fontId="9" fillId="4" borderId="0" xfId="0" applyFont="1" applyFill="1"/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/>
    <xf numFmtId="0" fontId="2" fillId="2" borderId="0" xfId="0" applyFont="1" applyFill="1"/>
    <xf numFmtId="0" fontId="0" fillId="0" borderId="0" xfId="0" applyAlignment="1">
      <alignment horizontal="center"/>
    </xf>
    <xf numFmtId="0" fontId="12" fillId="0" borderId="0" xfId="0" applyFont="1"/>
    <xf numFmtId="0" fontId="14" fillId="0" borderId="0" xfId="0" applyFont="1"/>
    <xf numFmtId="0" fontId="4" fillId="0" borderId="0" xfId="0" applyFont="1" applyFill="1" applyBorder="1" applyAlignment="1"/>
    <xf numFmtId="0" fontId="0" fillId="0" borderId="0" xfId="0" applyBorder="1"/>
    <xf numFmtId="0" fontId="0" fillId="0" borderId="4" xfId="0" applyBorder="1"/>
    <xf numFmtId="0" fontId="4" fillId="0" borderId="5" xfId="0" applyFont="1" applyBorder="1" applyAlignment="1">
      <alignment horizontal="center"/>
    </xf>
    <xf numFmtId="0" fontId="0" fillId="0" borderId="0" xfId="0" applyFont="1" applyFill="1" applyBorder="1" applyAlignment="1"/>
    <xf numFmtId="0" fontId="4" fillId="5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četn exp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'test rozdělení'!$Q$12:$Q$16</c:f>
              <c:numCache>
                <c:formatCode>General</c:formatCode>
                <c:ptCount val="5"/>
              </c:numCache>
            </c:numRef>
          </c:cat>
          <c:val>
            <c:numRef>
              <c:f>'test rozdělení'!$R$12:$R$16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B4D6-45AF-9215-BF4DDED2605F}"/>
            </c:ext>
          </c:extLst>
        </c:ser>
        <c:ser>
          <c:idx val="1"/>
          <c:order val="1"/>
          <c:tx>
            <c:v>četn oček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'test rozdělení'!$Q$12:$Q$16</c:f>
              <c:numCache>
                <c:formatCode>General</c:formatCode>
                <c:ptCount val="5"/>
              </c:numCache>
            </c:numRef>
          </c:cat>
          <c:val>
            <c:numRef>
              <c:f>'test rozdělení'!$U$12:$U$16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B4D6-45AF-9215-BF4DDED26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0022352"/>
        <c:axId val="770026944"/>
      </c:barChart>
      <c:catAx>
        <c:axId val="77002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70026944"/>
        <c:crosses val="autoZero"/>
        <c:auto val="1"/>
        <c:lblAlgn val="ctr"/>
        <c:lblOffset val="100"/>
        <c:noMultiLvlLbl val="0"/>
      </c:catAx>
      <c:valAx>
        <c:axId val="77002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7002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160020</xdr:colOff>
      <xdr:row>5</xdr:row>
      <xdr:rowOff>156210</xdr:rowOff>
    </xdr:from>
    <xdr:to>
      <xdr:col>37</xdr:col>
      <xdr:colOff>464820</xdr:colOff>
      <xdr:row>21</xdr:row>
      <xdr:rowOff>148590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38</xdr:row>
          <xdr:rowOff>38100</xdr:rowOff>
        </xdr:from>
        <xdr:to>
          <xdr:col>16</xdr:col>
          <xdr:colOff>213360</xdr:colOff>
          <xdr:row>41</xdr:row>
          <xdr:rowOff>60960</xdr:rowOff>
        </xdr:to>
        <xdr:sp macro="" textlink="">
          <xdr:nvSpPr>
            <xdr:cNvPr id="107522" name="Object 21" hidden="1">
              <a:extLst>
                <a:ext uri="{63B3BB69-23CF-44E3-9099-C40C66FF867C}">
                  <a14:compatExt spid="_x0000_s107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workbookViewId="0">
      <selection activeCell="F24" sqref="F24"/>
    </sheetView>
  </sheetViews>
  <sheetFormatPr defaultRowHeight="13.2" x14ac:dyDescent="0.25"/>
  <cols>
    <col min="1" max="1" width="15.109375" customWidth="1"/>
    <col min="2" max="2" width="14.33203125" customWidth="1"/>
    <col min="17" max="17" width="10.6640625" customWidth="1"/>
    <col min="18" max="18" width="12.33203125" customWidth="1"/>
  </cols>
  <sheetData>
    <row r="1" spans="1:22" x14ac:dyDescent="0.25">
      <c r="A1" t="s">
        <v>95</v>
      </c>
    </row>
    <row r="2" spans="1:22" x14ac:dyDescent="0.25">
      <c r="A2" t="s">
        <v>130</v>
      </c>
    </row>
    <row r="3" spans="1:22" x14ac:dyDescent="0.25">
      <c r="A3" t="s">
        <v>124</v>
      </c>
    </row>
    <row r="4" spans="1:22" x14ac:dyDescent="0.25">
      <c r="A4" t="s">
        <v>96</v>
      </c>
    </row>
    <row r="6" spans="1:22" x14ac:dyDescent="0.25">
      <c r="H6" t="s">
        <v>125</v>
      </c>
      <c r="P6" s="7" t="s">
        <v>126</v>
      </c>
    </row>
    <row r="7" spans="1:22" x14ac:dyDescent="0.25">
      <c r="H7" s="7" t="s">
        <v>128</v>
      </c>
      <c r="O7" t="s">
        <v>97</v>
      </c>
    </row>
    <row r="8" spans="1:22" ht="14.4" x14ac:dyDescent="0.3">
      <c r="G8" t="s">
        <v>97</v>
      </c>
      <c r="O8" s="18" t="s">
        <v>102</v>
      </c>
      <c r="S8" s="7" t="s">
        <v>121</v>
      </c>
    </row>
    <row r="9" spans="1:22" ht="16.2" x14ac:dyDescent="0.3">
      <c r="B9" s="5" t="s">
        <v>98</v>
      </c>
      <c r="C9" s="5" t="s">
        <v>99</v>
      </c>
      <c r="D9" t="s">
        <v>100</v>
      </c>
      <c r="G9" s="18" t="s">
        <v>101</v>
      </c>
      <c r="O9" t="s">
        <v>129</v>
      </c>
      <c r="S9" t="s">
        <v>113</v>
      </c>
      <c r="T9" t="s">
        <v>114</v>
      </c>
      <c r="U9" t="s">
        <v>118</v>
      </c>
      <c r="V9" t="s">
        <v>117</v>
      </c>
    </row>
    <row r="10" spans="1:22" x14ac:dyDescent="0.25">
      <c r="B10" s="5">
        <v>1</v>
      </c>
      <c r="C10" s="5">
        <v>246</v>
      </c>
      <c r="G10" s="25"/>
      <c r="H10" s="25"/>
      <c r="N10" t="s">
        <v>127</v>
      </c>
      <c r="O10" s="19"/>
      <c r="P10" s="26" t="s">
        <v>103</v>
      </c>
      <c r="Q10" t="s">
        <v>120</v>
      </c>
      <c r="R10" s="21" t="s">
        <v>119</v>
      </c>
      <c r="S10" s="21"/>
      <c r="T10" s="21"/>
      <c r="U10" s="21"/>
      <c r="V10" s="21"/>
    </row>
    <row r="11" spans="1:22" x14ac:dyDescent="0.25">
      <c r="B11" s="5">
        <v>2</v>
      </c>
      <c r="C11" s="5">
        <v>63.8</v>
      </c>
      <c r="G11" s="1"/>
      <c r="H11" s="1"/>
      <c r="O11" s="23"/>
      <c r="P11" s="1"/>
      <c r="Q11" s="19"/>
      <c r="R11" s="27"/>
      <c r="S11" s="27"/>
      <c r="T11" s="27"/>
      <c r="U11" s="27"/>
      <c r="V11" s="27"/>
    </row>
    <row r="12" spans="1:22" x14ac:dyDescent="0.25">
      <c r="B12" s="5">
        <v>3</v>
      </c>
      <c r="C12" s="5">
        <v>56.2</v>
      </c>
      <c r="G12" s="1"/>
      <c r="H12" s="1"/>
      <c r="O12" s="19"/>
      <c r="P12" s="1"/>
      <c r="Q12" s="19"/>
      <c r="R12" s="27"/>
      <c r="S12" s="27"/>
      <c r="T12" s="27"/>
      <c r="U12" s="27"/>
      <c r="V12" s="27"/>
    </row>
    <row r="13" spans="1:22" x14ac:dyDescent="0.25">
      <c r="B13" s="5">
        <v>4</v>
      </c>
      <c r="C13" s="5">
        <v>147</v>
      </c>
      <c r="G13" s="1"/>
      <c r="H13" s="1"/>
      <c r="O13" s="19"/>
      <c r="P13" s="1"/>
      <c r="Q13" s="19"/>
      <c r="R13" s="27"/>
      <c r="S13" s="27"/>
      <c r="T13" s="27"/>
      <c r="U13" s="27"/>
      <c r="V13" s="27"/>
    </row>
    <row r="14" spans="1:22" x14ac:dyDescent="0.25">
      <c r="B14" s="5">
        <v>5</v>
      </c>
      <c r="C14" s="5">
        <v>35.799999999999997</v>
      </c>
      <c r="G14" s="1"/>
      <c r="H14" s="1"/>
      <c r="O14" s="19"/>
      <c r="P14" s="1"/>
      <c r="Q14" s="19"/>
      <c r="R14" s="27"/>
      <c r="S14" s="27"/>
      <c r="T14" s="27"/>
      <c r="U14" s="27"/>
      <c r="V14" s="27"/>
    </row>
    <row r="15" spans="1:22" x14ac:dyDescent="0.25">
      <c r="B15" s="5">
        <v>6</v>
      </c>
      <c r="C15" s="5">
        <v>18.899999999999999</v>
      </c>
      <c r="G15" s="1"/>
      <c r="H15" s="1"/>
      <c r="O15" s="19"/>
      <c r="P15" s="1"/>
      <c r="Q15" s="19"/>
      <c r="R15" s="27"/>
      <c r="S15" s="27"/>
      <c r="T15" s="27"/>
      <c r="U15" s="27"/>
      <c r="V15" s="27"/>
    </row>
    <row r="16" spans="1:22" x14ac:dyDescent="0.25">
      <c r="B16" s="5">
        <v>7</v>
      </c>
      <c r="C16" s="5">
        <v>25.4</v>
      </c>
      <c r="G16" s="1"/>
      <c r="H16" s="1"/>
      <c r="O16" s="1"/>
      <c r="P16" s="1"/>
      <c r="Q16" s="19"/>
      <c r="R16" s="27"/>
      <c r="S16" s="27"/>
      <c r="T16" s="27"/>
      <c r="U16" s="27"/>
      <c r="V16" s="27"/>
    </row>
    <row r="17" spans="2:23" x14ac:dyDescent="0.25">
      <c r="B17" s="5">
        <v>8</v>
      </c>
      <c r="C17" s="5">
        <v>12</v>
      </c>
      <c r="G17" s="1"/>
      <c r="H17" s="1"/>
      <c r="O17" s="19"/>
      <c r="P17" s="1"/>
      <c r="Q17" s="27"/>
      <c r="R17" s="27"/>
      <c r="S17" s="27"/>
      <c r="T17" s="27"/>
      <c r="U17" s="27"/>
      <c r="V17" s="27"/>
    </row>
    <row r="18" spans="2:23" x14ac:dyDescent="0.25">
      <c r="B18" s="5">
        <v>9</v>
      </c>
      <c r="C18" s="5">
        <v>31.3</v>
      </c>
      <c r="F18" s="1"/>
      <c r="G18" s="1"/>
      <c r="H18" s="20"/>
      <c r="L18" s="7"/>
      <c r="O18" s="27"/>
      <c r="P18" s="27"/>
      <c r="Q18" s="27"/>
      <c r="R18" s="27"/>
      <c r="S18" s="27"/>
      <c r="T18" s="27"/>
      <c r="U18" s="27"/>
      <c r="V18" s="28"/>
      <c r="W18" t="s">
        <v>115</v>
      </c>
    </row>
    <row r="19" spans="2:23" x14ac:dyDescent="0.25">
      <c r="B19" s="5">
        <v>10</v>
      </c>
      <c r="C19" s="5">
        <v>29.6</v>
      </c>
      <c r="F19" s="1"/>
      <c r="G19" s="1"/>
      <c r="L19" s="22"/>
      <c r="O19" s="27"/>
      <c r="P19" s="27"/>
      <c r="Q19" s="27"/>
      <c r="R19" s="27"/>
      <c r="S19" s="27"/>
      <c r="T19" s="27"/>
      <c r="U19" s="27"/>
      <c r="V19" s="28"/>
      <c r="W19" t="s">
        <v>116</v>
      </c>
    </row>
    <row r="20" spans="2:23" x14ac:dyDescent="0.25">
      <c r="B20" s="5">
        <v>11</v>
      </c>
      <c r="C20" s="5">
        <v>34.6</v>
      </c>
      <c r="F20" s="1"/>
      <c r="G20" s="1"/>
      <c r="O20" s="1" t="s">
        <v>122</v>
      </c>
    </row>
    <row r="21" spans="2:23" x14ac:dyDescent="0.25">
      <c r="B21" s="5">
        <v>12</v>
      </c>
      <c r="C21" s="5">
        <v>36.799999999999997</v>
      </c>
      <c r="F21" s="1"/>
      <c r="G21" s="1"/>
      <c r="O21" t="s">
        <v>123</v>
      </c>
    </row>
    <row r="22" spans="2:23" x14ac:dyDescent="0.25">
      <c r="B22" s="5">
        <v>13</v>
      </c>
      <c r="C22" s="5">
        <v>98</v>
      </c>
    </row>
    <row r="23" spans="2:23" x14ac:dyDescent="0.25">
      <c r="B23" s="5">
        <v>14</v>
      </c>
      <c r="C23" s="5">
        <v>55.8</v>
      </c>
      <c r="O23" s="25"/>
      <c r="P23" s="25"/>
    </row>
    <row r="24" spans="2:23" x14ac:dyDescent="0.25">
      <c r="B24" s="5">
        <v>15</v>
      </c>
      <c r="C24" s="5">
        <v>51.6</v>
      </c>
      <c r="O24" s="1"/>
      <c r="P24" s="1"/>
    </row>
    <row r="25" spans="2:23" x14ac:dyDescent="0.25">
      <c r="B25" s="5">
        <v>16</v>
      </c>
      <c r="C25" s="5">
        <v>48.3</v>
      </c>
      <c r="O25" s="1"/>
      <c r="P25" s="1"/>
    </row>
    <row r="26" spans="2:23" x14ac:dyDescent="0.25">
      <c r="B26" s="5">
        <v>17</v>
      </c>
      <c r="C26" s="5">
        <v>38.6</v>
      </c>
      <c r="O26" s="1"/>
      <c r="P26" s="1"/>
    </row>
    <row r="27" spans="2:23" x14ac:dyDescent="0.25">
      <c r="B27" s="5">
        <v>18</v>
      </c>
      <c r="C27" s="5">
        <v>41.2</v>
      </c>
      <c r="O27" s="1"/>
      <c r="P27" s="1"/>
    </row>
    <row r="28" spans="2:23" x14ac:dyDescent="0.25">
      <c r="B28" s="5">
        <v>19</v>
      </c>
      <c r="C28" s="5">
        <v>34.799999999999997</v>
      </c>
      <c r="O28" s="1"/>
      <c r="P28" s="1"/>
    </row>
    <row r="29" spans="2:23" x14ac:dyDescent="0.25">
      <c r="B29" s="5">
        <v>20</v>
      </c>
      <c r="C29" s="5">
        <v>120</v>
      </c>
      <c r="O29" s="1"/>
      <c r="P29" s="1"/>
    </row>
    <row r="30" spans="2:23" x14ac:dyDescent="0.25">
      <c r="B30" s="5">
        <v>21</v>
      </c>
      <c r="C30" s="5">
        <v>39.200000000000003</v>
      </c>
      <c r="O30" s="1"/>
      <c r="P30" s="1"/>
    </row>
    <row r="31" spans="2:23" x14ac:dyDescent="0.25">
      <c r="B31" s="5">
        <v>22</v>
      </c>
      <c r="C31" s="5">
        <v>42.3</v>
      </c>
    </row>
    <row r="32" spans="2:23" x14ac:dyDescent="0.25">
      <c r="B32" s="5">
        <v>23</v>
      </c>
      <c r="C32" s="5">
        <v>34.299999999999997</v>
      </c>
    </row>
    <row r="33" spans="2:5" x14ac:dyDescent="0.25">
      <c r="B33" s="5">
        <v>24</v>
      </c>
      <c r="C33" s="5">
        <v>489</v>
      </c>
    </row>
    <row r="34" spans="2:5" x14ac:dyDescent="0.25">
      <c r="B34" s="5">
        <v>25</v>
      </c>
      <c r="C34" s="5">
        <v>12.4</v>
      </c>
    </row>
    <row r="35" spans="2:5" x14ac:dyDescent="0.25">
      <c r="B35" s="5">
        <v>26</v>
      </c>
      <c r="C35" s="5">
        <v>5.3</v>
      </c>
    </row>
    <row r="36" spans="2:5" x14ac:dyDescent="0.25">
      <c r="B36" s="5">
        <v>27</v>
      </c>
      <c r="C36" s="5">
        <v>18.899999999999999</v>
      </c>
    </row>
    <row r="37" spans="2:5" x14ac:dyDescent="0.25">
      <c r="B37" s="5">
        <v>28</v>
      </c>
      <c r="C37" s="5">
        <v>26.8</v>
      </c>
    </row>
    <row r="38" spans="2:5" x14ac:dyDescent="0.25">
      <c r="B38" s="5">
        <v>29</v>
      </c>
      <c r="C38" s="5">
        <v>29.7</v>
      </c>
    </row>
    <row r="39" spans="2:5" x14ac:dyDescent="0.25">
      <c r="B39" s="5">
        <v>30</v>
      </c>
      <c r="C39" s="5">
        <v>39.4</v>
      </c>
    </row>
    <row r="40" spans="2:5" x14ac:dyDescent="0.25">
      <c r="B40" s="5">
        <v>31</v>
      </c>
      <c r="C40" s="5">
        <v>138</v>
      </c>
    </row>
    <row r="41" spans="2:5" x14ac:dyDescent="0.25">
      <c r="B41" s="5">
        <v>32</v>
      </c>
      <c r="C41" s="5">
        <v>11.3</v>
      </c>
    </row>
    <row r="42" spans="2:5" x14ac:dyDescent="0.25">
      <c r="B42" s="5">
        <v>33</v>
      </c>
      <c r="C42" s="5">
        <v>18.399999999999999</v>
      </c>
    </row>
    <row r="43" spans="2:5" x14ac:dyDescent="0.25">
      <c r="B43" s="5">
        <v>34</v>
      </c>
      <c r="C43" s="5">
        <v>16.899999999999999</v>
      </c>
    </row>
    <row r="44" spans="2:5" x14ac:dyDescent="0.25">
      <c r="B44" s="5">
        <v>35</v>
      </c>
      <c r="C44" s="5">
        <v>28.3</v>
      </c>
    </row>
    <row r="45" spans="2:5" x14ac:dyDescent="0.25">
      <c r="B45" s="5">
        <v>36</v>
      </c>
      <c r="C45" s="5">
        <v>9.8000000000000007</v>
      </c>
    </row>
    <row r="46" spans="2:5" x14ac:dyDescent="0.25">
      <c r="B46" s="5">
        <v>37</v>
      </c>
      <c r="C46" s="5">
        <v>13.6</v>
      </c>
    </row>
    <row r="47" spans="2:5" x14ac:dyDescent="0.25">
      <c r="D47" s="24"/>
      <c r="E47" t="s">
        <v>111</v>
      </c>
    </row>
    <row r="49" spans="1:7" x14ac:dyDescent="0.25">
      <c r="A49" t="s">
        <v>107</v>
      </c>
      <c r="B49" t="s">
        <v>108</v>
      </c>
      <c r="D49" t="s">
        <v>109</v>
      </c>
      <c r="G49" t="s">
        <v>104</v>
      </c>
    </row>
    <row r="50" spans="1:7" x14ac:dyDescent="0.25">
      <c r="B50" t="s">
        <v>110</v>
      </c>
      <c r="D50" t="s">
        <v>109</v>
      </c>
      <c r="G50" t="s">
        <v>105</v>
      </c>
    </row>
    <row r="51" spans="1:7" x14ac:dyDescent="0.25">
      <c r="G51" t="s">
        <v>106</v>
      </c>
    </row>
    <row r="52" spans="1:7" x14ac:dyDescent="0.25">
      <c r="D52" s="24"/>
      <c r="E52" t="s">
        <v>112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7"/>
  <sheetViews>
    <sheetView workbookViewId="0">
      <selection activeCell="U41" sqref="U41"/>
    </sheetView>
  </sheetViews>
  <sheetFormatPr defaultRowHeight="13.2" x14ac:dyDescent="0.25"/>
  <cols>
    <col min="2" max="2" width="10.44140625" customWidth="1"/>
    <col min="3" max="16" width="5.5546875" customWidth="1"/>
    <col min="17" max="18" width="6" customWidth="1"/>
    <col min="19" max="19" width="6.5546875" customWidth="1"/>
    <col min="20" max="27" width="6" customWidth="1"/>
    <col min="28" max="28" width="17.6640625" customWidth="1"/>
    <col min="29" max="29" width="15.88671875" customWidth="1"/>
    <col min="30" max="30" width="17" customWidth="1"/>
    <col min="31" max="31" width="6.88671875" customWidth="1"/>
    <col min="32" max="32" width="19.44140625" customWidth="1"/>
    <col min="33" max="33" width="16" customWidth="1"/>
    <col min="34" max="34" width="13.88671875" customWidth="1"/>
    <col min="35" max="35" width="14.33203125" customWidth="1"/>
    <col min="36" max="41" width="6" customWidth="1"/>
  </cols>
  <sheetData>
    <row r="1" spans="1:34" x14ac:dyDescent="0.25">
      <c r="A1" t="s">
        <v>68</v>
      </c>
    </row>
    <row r="2" spans="1:34" x14ac:dyDescent="0.25">
      <c r="A2" t="s">
        <v>93</v>
      </c>
    </row>
    <row r="4" spans="1:34" ht="19.8" x14ac:dyDescent="0.4">
      <c r="S4" s="17" t="s">
        <v>92</v>
      </c>
      <c r="AF4" t="s">
        <v>77</v>
      </c>
    </row>
    <row r="5" spans="1:34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2" t="s">
        <v>48</v>
      </c>
      <c r="R5" s="13"/>
      <c r="S5" s="13"/>
      <c r="T5" s="13"/>
      <c r="U5" s="13"/>
      <c r="V5" s="14"/>
      <c r="W5" s="12" t="s">
        <v>49</v>
      </c>
      <c r="X5" s="14"/>
      <c r="Y5" s="12" t="s">
        <v>50</v>
      </c>
      <c r="Z5" s="14"/>
      <c r="AB5" t="s">
        <v>71</v>
      </c>
      <c r="AC5" t="s">
        <v>70</v>
      </c>
      <c r="AD5" t="s">
        <v>72</v>
      </c>
      <c r="AF5" t="s">
        <v>79</v>
      </c>
    </row>
    <row r="6" spans="1:34" x14ac:dyDescent="0.25">
      <c r="A6" s="5"/>
      <c r="B6" s="5"/>
      <c r="C6" s="5" t="s">
        <v>5</v>
      </c>
      <c r="D6" s="5" t="s">
        <v>11</v>
      </c>
      <c r="E6" s="5" t="s">
        <v>1</v>
      </c>
      <c r="F6" s="5" t="s">
        <v>2</v>
      </c>
      <c r="G6" s="5" t="s">
        <v>12</v>
      </c>
      <c r="H6" s="5" t="s">
        <v>0</v>
      </c>
      <c r="I6" s="5" t="s">
        <v>7</v>
      </c>
      <c r="J6" s="5" t="s">
        <v>4</v>
      </c>
      <c r="K6" s="5" t="s">
        <v>3</v>
      </c>
      <c r="L6" s="5" t="s">
        <v>6</v>
      </c>
      <c r="M6" s="5" t="s">
        <v>13</v>
      </c>
      <c r="N6" s="5" t="s">
        <v>14</v>
      </c>
      <c r="O6" s="5"/>
      <c r="P6" s="5"/>
      <c r="Q6" s="5" t="s">
        <v>36</v>
      </c>
      <c r="R6" s="5" t="s">
        <v>37</v>
      </c>
      <c r="S6" s="5" t="s">
        <v>38</v>
      </c>
      <c r="T6" s="5" t="s">
        <v>39</v>
      </c>
      <c r="U6" s="5" t="s">
        <v>40</v>
      </c>
      <c r="V6" s="5" t="s">
        <v>34</v>
      </c>
      <c r="W6" s="5" t="s">
        <v>41</v>
      </c>
      <c r="X6" s="5" t="s">
        <v>42</v>
      </c>
      <c r="Y6" s="5" t="s">
        <v>43</v>
      </c>
      <c r="Z6" s="5" t="s">
        <v>44</v>
      </c>
      <c r="AB6" s="8" t="s">
        <v>69</v>
      </c>
      <c r="AC6" s="8" t="s">
        <v>73</v>
      </c>
      <c r="AF6" t="s">
        <v>78</v>
      </c>
      <c r="AG6" t="s">
        <v>70</v>
      </c>
    </row>
    <row r="7" spans="1:34" x14ac:dyDescent="0.25">
      <c r="A7" s="15" t="s">
        <v>15</v>
      </c>
      <c r="B7" s="15" t="s">
        <v>16</v>
      </c>
      <c r="C7" s="15">
        <v>0</v>
      </c>
      <c r="D7" s="15">
        <v>0</v>
      </c>
      <c r="E7" s="15">
        <v>0.19</v>
      </c>
      <c r="F7" s="15">
        <v>34.9</v>
      </c>
      <c r="G7" s="15">
        <v>7.7</v>
      </c>
      <c r="H7" s="15">
        <v>0.03</v>
      </c>
      <c r="I7" s="15">
        <v>36.14</v>
      </c>
      <c r="J7" s="15">
        <v>20.49</v>
      </c>
      <c r="K7" s="15">
        <v>0.09</v>
      </c>
      <c r="L7" s="15">
        <v>0</v>
      </c>
      <c r="M7" s="15">
        <v>0</v>
      </c>
      <c r="N7" s="15">
        <v>0.53</v>
      </c>
      <c r="O7" s="15">
        <v>100.07</v>
      </c>
      <c r="P7" s="5"/>
      <c r="Q7" s="5">
        <v>4.8133081765323439E-3</v>
      </c>
      <c r="R7" s="5">
        <v>1.6845628763243616E-2</v>
      </c>
      <c r="S7" s="5">
        <v>1.1100731832929325E-2</v>
      </c>
      <c r="T7" s="5">
        <v>0.53970002930856309</v>
      </c>
      <c r="U7" s="5">
        <v>2.3950583354042725</v>
      </c>
      <c r="V7" s="5">
        <v>2.3340122954030314E-2</v>
      </c>
      <c r="W7" s="5">
        <v>1.998361246869031</v>
      </c>
      <c r="X7" s="5">
        <v>2.0165567908466908E-2</v>
      </c>
      <c r="Y7" s="5">
        <v>0</v>
      </c>
      <c r="Z7" s="5">
        <v>2.9906150287829294</v>
      </c>
      <c r="AB7" s="4"/>
      <c r="AC7" s="4"/>
      <c r="AD7" s="4"/>
      <c r="AF7" s="4"/>
      <c r="AG7" s="4"/>
      <c r="AH7" s="4"/>
    </row>
    <row r="8" spans="1:34" x14ac:dyDescent="0.25">
      <c r="A8" s="15" t="s">
        <v>17</v>
      </c>
      <c r="B8" s="15" t="s">
        <v>16</v>
      </c>
      <c r="C8" s="15">
        <v>0</v>
      </c>
      <c r="D8" s="15">
        <v>0</v>
      </c>
      <c r="E8" s="15">
        <v>0.19</v>
      </c>
      <c r="F8" s="15">
        <v>35.15</v>
      </c>
      <c r="G8" s="15">
        <v>7.77</v>
      </c>
      <c r="H8" s="15">
        <v>0.03</v>
      </c>
      <c r="I8" s="15">
        <v>36.21</v>
      </c>
      <c r="J8" s="15">
        <v>20.64</v>
      </c>
      <c r="K8" s="15">
        <v>0.09</v>
      </c>
      <c r="L8" s="15">
        <v>0</v>
      </c>
      <c r="M8" s="15">
        <v>0.02</v>
      </c>
      <c r="N8" s="15">
        <v>0.72</v>
      </c>
      <c r="O8" s="15">
        <v>100.82</v>
      </c>
      <c r="P8" s="5"/>
      <c r="Q8" s="5">
        <v>4.7819875998738482E-3</v>
      </c>
      <c r="R8" s="5">
        <v>1.6736012925717952E-2</v>
      </c>
      <c r="S8" s="5">
        <v>1.1028498493698356E-2</v>
      </c>
      <c r="T8" s="5">
        <v>0.54106259637524456</v>
      </c>
      <c r="U8" s="5">
        <v>2.3884771134747242</v>
      </c>
      <c r="V8" s="5">
        <v>3.1501014696817695E-2</v>
      </c>
      <c r="W8" s="5">
        <v>1.9998918500701826</v>
      </c>
      <c r="X8" s="5">
        <v>2.8219188696349651E-2</v>
      </c>
      <c r="Y8" s="5">
        <v>1.3920116695883757E-3</v>
      </c>
      <c r="Z8" s="5">
        <v>2.9769097259978028</v>
      </c>
      <c r="AB8" s="4"/>
      <c r="AC8" s="4"/>
      <c r="AD8" s="4"/>
      <c r="AF8" s="4"/>
      <c r="AG8" s="4"/>
      <c r="AH8" s="4"/>
    </row>
    <row r="9" spans="1:34" x14ac:dyDescent="0.25">
      <c r="A9" s="15" t="s">
        <v>18</v>
      </c>
      <c r="B9" s="15" t="s">
        <v>16</v>
      </c>
      <c r="C9" s="15">
        <v>0</v>
      </c>
      <c r="D9" s="15">
        <v>0</v>
      </c>
      <c r="E9" s="15">
        <v>0.22</v>
      </c>
      <c r="F9" s="15">
        <v>34.979999999999997</v>
      </c>
      <c r="G9" s="15">
        <v>7.95</v>
      </c>
      <c r="H9" s="15">
        <v>0</v>
      </c>
      <c r="I9" s="15">
        <v>36.39</v>
      </c>
      <c r="J9" s="15">
        <v>20.6</v>
      </c>
      <c r="K9" s="15">
        <v>0.09</v>
      </c>
      <c r="L9" s="15">
        <v>0</v>
      </c>
      <c r="M9" s="15">
        <v>0</v>
      </c>
      <c r="N9" s="15">
        <v>0.8</v>
      </c>
      <c r="O9" s="15">
        <v>101.04</v>
      </c>
      <c r="P9" s="5"/>
      <c r="Q9" s="5">
        <v>0</v>
      </c>
      <c r="R9" s="5">
        <v>1.9347619039310083E-2</v>
      </c>
      <c r="S9" s="5">
        <v>1.1010900372844872E-2</v>
      </c>
      <c r="T9" s="5">
        <v>0.55271349321995256</v>
      </c>
      <c r="U9" s="5">
        <v>2.3601033367728501</v>
      </c>
      <c r="V9" s="5">
        <v>3.4945276313843053E-2</v>
      </c>
      <c r="W9" s="5">
        <v>1.9928310576031572</v>
      </c>
      <c r="X9" s="5">
        <v>4.1067158580301522E-2</v>
      </c>
      <c r="Y9" s="5">
        <v>0</v>
      </c>
      <c r="Z9" s="5">
        <v>2.9869340979673575</v>
      </c>
      <c r="AB9" s="4"/>
      <c r="AC9" s="4"/>
      <c r="AD9" s="4"/>
      <c r="AF9" s="4"/>
      <c r="AG9" s="4"/>
      <c r="AH9" s="4"/>
    </row>
    <row r="10" spans="1:34" x14ac:dyDescent="0.25">
      <c r="A10" s="15" t="s">
        <v>19</v>
      </c>
      <c r="B10" s="15" t="s">
        <v>16</v>
      </c>
      <c r="C10" s="15">
        <v>0</v>
      </c>
      <c r="D10" s="15">
        <v>0</v>
      </c>
      <c r="E10" s="15">
        <v>0.17</v>
      </c>
      <c r="F10" s="15">
        <v>33.94</v>
      </c>
      <c r="G10" s="15">
        <v>8.26</v>
      </c>
      <c r="H10" s="15">
        <v>0.03</v>
      </c>
      <c r="I10" s="15">
        <v>35.92</v>
      </c>
      <c r="J10" s="15">
        <v>20.54</v>
      </c>
      <c r="K10" s="15">
        <v>0.09</v>
      </c>
      <c r="L10" s="15">
        <v>0</v>
      </c>
      <c r="M10" s="15">
        <v>0</v>
      </c>
      <c r="N10" s="15">
        <v>1.1200000000000001</v>
      </c>
      <c r="O10" s="15">
        <v>100.07</v>
      </c>
      <c r="P10" s="5"/>
      <c r="Q10" s="5">
        <v>4.8231381072565555E-3</v>
      </c>
      <c r="R10" s="5">
        <v>1.5103186151373826E-2</v>
      </c>
      <c r="S10" s="5">
        <v>1.1123402192046944E-2</v>
      </c>
      <c r="T10" s="5">
        <v>0.5801332973279123</v>
      </c>
      <c r="U10" s="5">
        <v>2.3163133890916705</v>
      </c>
      <c r="V10" s="5">
        <v>4.9423252412093187E-2</v>
      </c>
      <c r="W10" s="5">
        <v>2.0073287696489435</v>
      </c>
      <c r="X10" s="5">
        <v>3.7271344655893213E-2</v>
      </c>
      <c r="Y10" s="5">
        <v>0</v>
      </c>
      <c r="Z10" s="5">
        <v>2.9784802204128096</v>
      </c>
      <c r="AB10" s="4"/>
      <c r="AC10" s="4"/>
      <c r="AD10" s="4"/>
      <c r="AF10" s="4"/>
      <c r="AG10" s="4"/>
      <c r="AH10" s="4"/>
    </row>
    <row r="11" spans="1:34" x14ac:dyDescent="0.25">
      <c r="A11" s="15" t="s">
        <v>20</v>
      </c>
      <c r="B11" s="15" t="s">
        <v>16</v>
      </c>
      <c r="C11" s="15">
        <v>0</v>
      </c>
      <c r="D11" s="15">
        <v>0</v>
      </c>
      <c r="E11" s="15">
        <v>0.2</v>
      </c>
      <c r="F11" s="15">
        <v>33.25</v>
      </c>
      <c r="G11" s="15">
        <v>9.08</v>
      </c>
      <c r="H11" s="15">
        <v>0.05</v>
      </c>
      <c r="I11" s="15">
        <v>36.020000000000003</v>
      </c>
      <c r="J11" s="15">
        <v>20.57</v>
      </c>
      <c r="K11" s="15">
        <v>0.08</v>
      </c>
      <c r="L11" s="15">
        <v>0</v>
      </c>
      <c r="M11" s="15">
        <v>0</v>
      </c>
      <c r="N11" s="15">
        <v>0.89</v>
      </c>
      <c r="O11" s="15">
        <v>100.14</v>
      </c>
      <c r="P11" s="5"/>
      <c r="Q11" s="5">
        <v>8.0230562279530928E-3</v>
      </c>
      <c r="R11" s="5">
        <v>1.773417696880868E-2</v>
      </c>
      <c r="S11" s="5">
        <v>9.8683945871848588E-3</v>
      </c>
      <c r="T11" s="5">
        <v>0.63649497976059555</v>
      </c>
      <c r="U11" s="5">
        <v>2.2764959198314698</v>
      </c>
      <c r="V11" s="5">
        <v>3.9198070905976948E-2</v>
      </c>
      <c r="W11" s="5">
        <v>2.0063825867406244</v>
      </c>
      <c r="X11" s="5">
        <v>2.4792427937399442E-2</v>
      </c>
      <c r="Y11" s="5">
        <v>0</v>
      </c>
      <c r="Z11" s="5">
        <v>2.9810103870399862</v>
      </c>
      <c r="AB11" s="4"/>
      <c r="AC11" s="4"/>
      <c r="AD11" s="4"/>
      <c r="AF11" s="4"/>
      <c r="AG11" s="4"/>
      <c r="AH11" s="4"/>
    </row>
    <row r="12" spans="1:34" x14ac:dyDescent="0.25">
      <c r="A12" s="15" t="s">
        <v>21</v>
      </c>
      <c r="B12" s="15" t="s">
        <v>16</v>
      </c>
      <c r="C12" s="15">
        <v>0</v>
      </c>
      <c r="D12" s="15">
        <v>0</v>
      </c>
      <c r="E12" s="15">
        <v>0.19</v>
      </c>
      <c r="F12" s="15">
        <v>32.9</v>
      </c>
      <c r="G12" s="15">
        <v>9.23</v>
      </c>
      <c r="H12" s="15">
        <v>0.03</v>
      </c>
      <c r="I12" s="15">
        <v>35.549999999999997</v>
      </c>
      <c r="J12" s="15">
        <v>20.91</v>
      </c>
      <c r="K12" s="15">
        <v>7.0000000000000007E-2</v>
      </c>
      <c r="L12" s="15">
        <v>0</v>
      </c>
      <c r="M12" s="15">
        <v>0</v>
      </c>
      <c r="N12" s="15">
        <v>1.02</v>
      </c>
      <c r="O12" s="15">
        <v>99.9</v>
      </c>
      <c r="P12" s="5"/>
      <c r="Q12" s="5">
        <v>4.8253222326978054E-3</v>
      </c>
      <c r="R12" s="5">
        <v>1.6887675588977916E-2</v>
      </c>
      <c r="S12" s="5">
        <v>8.6554528273335481E-3</v>
      </c>
      <c r="T12" s="5">
        <v>0.64855389133594854</v>
      </c>
      <c r="U12" s="5">
        <v>2.2760468133138616</v>
      </c>
      <c r="V12" s="5">
        <v>4.5030844701179268E-2</v>
      </c>
      <c r="W12" s="5">
        <v>2.0337537287710865</v>
      </c>
      <c r="X12" s="5">
        <v>6.451793697394903E-3</v>
      </c>
      <c r="Y12" s="5">
        <v>0</v>
      </c>
      <c r="Z12" s="5">
        <v>2.9491347752888175</v>
      </c>
      <c r="AB12" s="4"/>
      <c r="AC12" s="4"/>
      <c r="AD12" s="4"/>
      <c r="AF12" s="4"/>
      <c r="AG12" s="4"/>
      <c r="AH12" s="4"/>
    </row>
    <row r="13" spans="1:34" x14ac:dyDescent="0.25">
      <c r="A13" s="15" t="s">
        <v>22</v>
      </c>
      <c r="B13" s="15" t="s">
        <v>16</v>
      </c>
      <c r="C13" s="15">
        <v>0</v>
      </c>
      <c r="D13" s="15">
        <v>0</v>
      </c>
      <c r="E13" s="15">
        <v>0.16</v>
      </c>
      <c r="F13" s="15">
        <v>32.159999999999997</v>
      </c>
      <c r="G13" s="15">
        <v>9.99</v>
      </c>
      <c r="H13" s="15">
        <v>0.03</v>
      </c>
      <c r="I13" s="15">
        <v>35.369999999999997</v>
      </c>
      <c r="J13" s="15">
        <v>20.75</v>
      </c>
      <c r="K13" s="15">
        <v>0.06</v>
      </c>
      <c r="L13" s="15">
        <v>0</v>
      </c>
      <c r="M13" s="15">
        <v>0</v>
      </c>
      <c r="N13" s="15">
        <v>1.1200000000000001</v>
      </c>
      <c r="O13" s="15">
        <v>99.64</v>
      </c>
      <c r="P13" s="5"/>
      <c r="Q13" s="5">
        <v>4.8422706977527671E-3</v>
      </c>
      <c r="R13" s="5">
        <v>1.4271151050166672E-2</v>
      </c>
      <c r="S13" s="5">
        <v>7.4450179248554699E-3</v>
      </c>
      <c r="T13" s="5">
        <v>0.70442149576115187</v>
      </c>
      <c r="U13" s="5">
        <v>2.219400758292704</v>
      </c>
      <c r="V13" s="5">
        <v>4.9619306273368441E-2</v>
      </c>
      <c r="W13" s="5">
        <v>2.0251813343554415</v>
      </c>
      <c r="X13" s="5">
        <v>1.9595701220174178E-2</v>
      </c>
      <c r="Y13" s="5">
        <v>0</v>
      </c>
      <c r="Z13" s="5">
        <v>2.9445085419617452</v>
      </c>
      <c r="AB13" s="4"/>
      <c r="AC13" s="4"/>
      <c r="AD13" s="4"/>
      <c r="AF13" s="4"/>
      <c r="AG13" s="4"/>
      <c r="AH13" s="4"/>
    </row>
    <row r="14" spans="1:34" x14ac:dyDescent="0.25">
      <c r="A14" s="15" t="s">
        <v>23</v>
      </c>
      <c r="B14" s="15" t="s">
        <v>16</v>
      </c>
      <c r="C14" s="15">
        <v>0</v>
      </c>
      <c r="D14" s="15">
        <v>0</v>
      </c>
      <c r="E14" s="15">
        <v>0.16</v>
      </c>
      <c r="F14" s="15">
        <v>31.46</v>
      </c>
      <c r="G14" s="15">
        <v>10.27</v>
      </c>
      <c r="H14" s="15">
        <v>0.06</v>
      </c>
      <c r="I14" s="15">
        <v>34.96</v>
      </c>
      <c r="J14" s="15">
        <v>20.88</v>
      </c>
      <c r="K14" s="15">
        <v>0.08</v>
      </c>
      <c r="L14" s="15">
        <v>0</v>
      </c>
      <c r="M14" s="15">
        <v>0</v>
      </c>
      <c r="N14" s="15">
        <v>1.1499999999999999</v>
      </c>
      <c r="O14" s="15">
        <v>99.02</v>
      </c>
      <c r="P14" s="5"/>
      <c r="Q14" s="5">
        <v>9.7353046560701307E-3</v>
      </c>
      <c r="R14" s="5">
        <v>1.4345955847805569E-2</v>
      </c>
      <c r="S14" s="5">
        <v>9.9787230953455788E-3</v>
      </c>
      <c r="T14" s="5">
        <v>0.72796088212411225</v>
      </c>
      <c r="U14" s="5">
        <v>2.1867636842937208</v>
      </c>
      <c r="V14" s="5">
        <v>5.1215449982946901E-2</v>
      </c>
      <c r="W14" s="5">
        <v>2.0265010942638928</v>
      </c>
      <c r="X14" s="5">
        <v>1.4979051062983917E-2</v>
      </c>
      <c r="Y14" s="5">
        <v>0</v>
      </c>
      <c r="Z14" s="5">
        <v>2.9256318121580982</v>
      </c>
      <c r="AB14" s="4"/>
      <c r="AC14" s="4"/>
      <c r="AD14" s="4"/>
      <c r="AF14" s="4"/>
      <c r="AG14" s="4"/>
      <c r="AH14" s="4"/>
    </row>
    <row r="15" spans="1:34" x14ac:dyDescent="0.25">
      <c r="A15" s="15" t="s">
        <v>24</v>
      </c>
      <c r="B15" s="15" t="s">
        <v>16</v>
      </c>
      <c r="C15" s="15">
        <v>0</v>
      </c>
      <c r="D15" s="15">
        <v>0</v>
      </c>
      <c r="E15" s="15">
        <v>0.17</v>
      </c>
      <c r="F15" s="15">
        <v>31.62</v>
      </c>
      <c r="G15" s="15">
        <v>9.7200000000000006</v>
      </c>
      <c r="H15" s="15">
        <v>0</v>
      </c>
      <c r="I15" s="15">
        <v>35.049999999999997</v>
      </c>
      <c r="J15" s="15">
        <v>20.93</v>
      </c>
      <c r="K15" s="15">
        <v>0.06</v>
      </c>
      <c r="L15" s="15">
        <v>0</v>
      </c>
      <c r="M15" s="15">
        <v>0</v>
      </c>
      <c r="N15" s="15">
        <v>1.36</v>
      </c>
      <c r="O15" s="15">
        <v>98.91</v>
      </c>
      <c r="P15" s="5"/>
      <c r="Q15" s="5">
        <v>0</v>
      </c>
      <c r="R15" s="5">
        <v>1.5275621933391497E-2</v>
      </c>
      <c r="S15" s="5">
        <v>7.5002667117499248E-3</v>
      </c>
      <c r="T15" s="5">
        <v>0.69046924114633224</v>
      </c>
      <c r="U15" s="5">
        <v>2.2177377649146921</v>
      </c>
      <c r="V15" s="5">
        <v>6.0699139368822576E-2</v>
      </c>
      <c r="W15" s="5">
        <v>2.0687957917319113</v>
      </c>
      <c r="X15" s="5">
        <v>0</v>
      </c>
      <c r="Y15" s="5">
        <v>0</v>
      </c>
      <c r="Z15" s="5">
        <v>2.939522174193101</v>
      </c>
      <c r="AB15" s="4"/>
      <c r="AC15" s="4"/>
      <c r="AD15" s="4"/>
      <c r="AF15" s="4"/>
      <c r="AG15" s="4"/>
      <c r="AH15" s="4"/>
    </row>
    <row r="16" spans="1:34" x14ac:dyDescent="0.25">
      <c r="A16" s="15" t="s">
        <v>25</v>
      </c>
      <c r="B16" s="15" t="s">
        <v>16</v>
      </c>
      <c r="C16" s="15">
        <v>0</v>
      </c>
      <c r="D16" s="15">
        <v>0</v>
      </c>
      <c r="E16" s="15">
        <v>0.18</v>
      </c>
      <c r="F16" s="15">
        <v>32.29</v>
      </c>
      <c r="G16" s="15">
        <v>9.86</v>
      </c>
      <c r="H16" s="15">
        <v>0.04</v>
      </c>
      <c r="I16" s="15">
        <v>35.270000000000003</v>
      </c>
      <c r="J16" s="15">
        <v>20.76</v>
      </c>
      <c r="K16" s="15">
        <v>7.0000000000000007E-2</v>
      </c>
      <c r="L16" s="15">
        <v>0</v>
      </c>
      <c r="M16" s="15">
        <v>0</v>
      </c>
      <c r="N16" s="15">
        <v>1.06</v>
      </c>
      <c r="O16" s="15">
        <v>99.53</v>
      </c>
      <c r="P16" s="5"/>
      <c r="Q16" s="5">
        <v>6.4607858047448837E-3</v>
      </c>
      <c r="R16" s="5">
        <v>1.6066048274992903E-2</v>
      </c>
      <c r="S16" s="5">
        <v>8.6918071058868663E-3</v>
      </c>
      <c r="T16" s="5">
        <v>0.69573134338302356</v>
      </c>
      <c r="U16" s="5">
        <v>2.2260567014157613</v>
      </c>
      <c r="V16" s="5">
        <v>4.6993314015591571E-2</v>
      </c>
      <c r="W16" s="5">
        <v>2.0170013986537234</v>
      </c>
      <c r="X16" s="5">
        <v>2.3531129557123442E-2</v>
      </c>
      <c r="Y16" s="5">
        <v>0</v>
      </c>
      <c r="Z16" s="5">
        <v>2.9381959831034279</v>
      </c>
      <c r="AB16" s="4"/>
      <c r="AC16" s="4"/>
      <c r="AD16" s="4"/>
      <c r="AF16" s="4"/>
      <c r="AG16" s="4"/>
      <c r="AH16" s="4"/>
    </row>
    <row r="17" spans="1:34" x14ac:dyDescent="0.25">
      <c r="A17" s="15" t="s">
        <v>26</v>
      </c>
      <c r="B17" s="15" t="s">
        <v>16</v>
      </c>
      <c r="C17" s="15">
        <v>0</v>
      </c>
      <c r="D17" s="15">
        <v>0</v>
      </c>
      <c r="E17" s="15">
        <v>0.2</v>
      </c>
      <c r="F17" s="15">
        <v>32.26</v>
      </c>
      <c r="G17" s="15">
        <v>9.56</v>
      </c>
      <c r="H17" s="15">
        <v>0.03</v>
      </c>
      <c r="I17" s="15">
        <v>35.43</v>
      </c>
      <c r="J17" s="15">
        <v>20.81</v>
      </c>
      <c r="K17" s="15">
        <v>0.09</v>
      </c>
      <c r="L17" s="15">
        <v>0</v>
      </c>
      <c r="M17" s="15">
        <v>0</v>
      </c>
      <c r="N17" s="15">
        <v>1.1200000000000001</v>
      </c>
      <c r="O17" s="15">
        <v>99.5</v>
      </c>
      <c r="P17" s="5"/>
      <c r="Q17" s="5">
        <v>4.845411882245191E-3</v>
      </c>
      <c r="R17" s="5">
        <v>1.7850510945176229E-2</v>
      </c>
      <c r="S17" s="5">
        <v>1.1174771270025651E-2</v>
      </c>
      <c r="T17" s="5">
        <v>0.67453834083640185</v>
      </c>
      <c r="U17" s="5">
        <v>2.2419394707130307</v>
      </c>
      <c r="V17" s="5">
        <v>4.9651494353118518E-2</v>
      </c>
      <c r="W17" s="5">
        <v>2.039330085096775</v>
      </c>
      <c r="X17" s="5">
        <v>5.4759973740980961E-3</v>
      </c>
      <c r="Y17" s="5">
        <v>0</v>
      </c>
      <c r="Z17" s="5">
        <v>2.9514168124189961</v>
      </c>
      <c r="AB17" s="4"/>
      <c r="AC17" s="4"/>
      <c r="AD17" s="4"/>
      <c r="AF17" s="4"/>
      <c r="AG17" s="4"/>
      <c r="AH17" s="4"/>
    </row>
    <row r="18" spans="1:34" x14ac:dyDescent="0.25">
      <c r="A18" s="15" t="s">
        <v>27</v>
      </c>
      <c r="B18" s="15" t="s">
        <v>16</v>
      </c>
      <c r="C18" s="15">
        <v>0</v>
      </c>
      <c r="D18" s="15">
        <v>0</v>
      </c>
      <c r="E18" s="15">
        <v>0.15</v>
      </c>
      <c r="F18" s="15">
        <v>32.4</v>
      </c>
      <c r="G18" s="15">
        <v>9.5299999999999994</v>
      </c>
      <c r="H18" s="15">
        <v>0.05</v>
      </c>
      <c r="I18" s="15">
        <v>35.36</v>
      </c>
      <c r="J18" s="15">
        <v>20.72</v>
      </c>
      <c r="K18" s="15">
        <v>0.06</v>
      </c>
      <c r="L18" s="15">
        <v>0</v>
      </c>
      <c r="M18" s="15">
        <v>0</v>
      </c>
      <c r="N18" s="15">
        <v>1.29</v>
      </c>
      <c r="O18" s="15">
        <v>99.56</v>
      </c>
      <c r="P18" s="5"/>
      <c r="Q18" s="5">
        <v>8.080182846031219E-3</v>
      </c>
      <c r="R18" s="5">
        <v>1.3395337306056293E-2</v>
      </c>
      <c r="S18" s="5">
        <v>7.4539954347529816E-3</v>
      </c>
      <c r="T18" s="5">
        <v>0.67279597918912015</v>
      </c>
      <c r="U18" s="5">
        <v>2.2410547823023501</v>
      </c>
      <c r="V18" s="5">
        <v>5.7219722921689989E-2</v>
      </c>
      <c r="W18" s="5">
        <v>2.0317689114041713</v>
      </c>
      <c r="X18" s="5">
        <v>1.737062867148742E-2</v>
      </c>
      <c r="Y18" s="5">
        <v>0</v>
      </c>
      <c r="Z18" s="5">
        <v>2.9472256604727005</v>
      </c>
      <c r="AB18" s="4"/>
      <c r="AC18" s="4"/>
      <c r="AD18" s="4"/>
      <c r="AF18" s="4"/>
      <c r="AG18" s="4"/>
      <c r="AH18" s="4"/>
    </row>
    <row r="19" spans="1:34" x14ac:dyDescent="0.25">
      <c r="A19" s="15" t="s">
        <v>28</v>
      </c>
      <c r="B19" s="15" t="s">
        <v>16</v>
      </c>
      <c r="C19" s="15">
        <v>0</v>
      </c>
      <c r="D19" s="15">
        <v>0</v>
      </c>
      <c r="E19" s="15">
        <v>0.19</v>
      </c>
      <c r="F19" s="15">
        <v>33.03</v>
      </c>
      <c r="G19" s="15">
        <v>9.26</v>
      </c>
      <c r="H19" s="15">
        <v>0</v>
      </c>
      <c r="I19" s="15">
        <v>35.69</v>
      </c>
      <c r="J19" s="15">
        <v>20.66</v>
      </c>
      <c r="K19" s="15">
        <v>0.08</v>
      </c>
      <c r="L19" s="15">
        <v>0</v>
      </c>
      <c r="M19" s="15">
        <v>0.02</v>
      </c>
      <c r="N19" s="15">
        <v>0.93</v>
      </c>
      <c r="O19" s="15">
        <v>99.86</v>
      </c>
      <c r="P19" s="5"/>
      <c r="Q19" s="5">
        <v>0</v>
      </c>
      <c r="R19" s="5">
        <v>1.6904283039985347E-2</v>
      </c>
      <c r="S19" s="5">
        <v>9.9016738930850102E-3</v>
      </c>
      <c r="T19" s="5">
        <v>0.65130173229786537</v>
      </c>
      <c r="U19" s="5">
        <v>2.2732240456050556</v>
      </c>
      <c r="V19" s="5">
        <v>4.10979111238595E-2</v>
      </c>
      <c r="W19" s="5">
        <v>2.0219568722898487</v>
      </c>
      <c r="X19" s="5">
        <v>2.0547046307960892E-2</v>
      </c>
      <c r="Y19" s="5">
        <v>1.4060074739500729E-3</v>
      </c>
      <c r="Z19" s="5">
        <v>2.9636604279683891</v>
      </c>
      <c r="AB19" s="4"/>
      <c r="AC19" s="4"/>
      <c r="AD19" s="4"/>
      <c r="AF19" s="4"/>
      <c r="AG19" s="4"/>
      <c r="AH19" s="4"/>
    </row>
    <row r="20" spans="1:34" x14ac:dyDescent="0.25">
      <c r="A20" s="15" t="s">
        <v>29</v>
      </c>
      <c r="B20" s="15" t="s">
        <v>16</v>
      </c>
      <c r="C20" s="15">
        <v>0</v>
      </c>
      <c r="D20" s="15">
        <v>0</v>
      </c>
      <c r="E20" s="15">
        <v>0.2</v>
      </c>
      <c r="F20" s="15">
        <v>33.4</v>
      </c>
      <c r="G20" s="15">
        <v>8.9</v>
      </c>
      <c r="H20" s="15">
        <v>0.04</v>
      </c>
      <c r="I20" s="15">
        <v>36.08</v>
      </c>
      <c r="J20" s="15">
        <v>20.77</v>
      </c>
      <c r="K20" s="15">
        <v>0.1</v>
      </c>
      <c r="L20" s="15">
        <v>0</v>
      </c>
      <c r="M20" s="15">
        <v>0.02</v>
      </c>
      <c r="N20" s="15">
        <v>1.06</v>
      </c>
      <c r="O20" s="15">
        <v>100.57</v>
      </c>
      <c r="P20" s="5"/>
      <c r="Q20" s="5">
        <v>6.3928826452204881E-3</v>
      </c>
      <c r="R20" s="5">
        <v>1.7663548177589302E-2</v>
      </c>
      <c r="S20" s="5">
        <v>1.2286365440921198E-2</v>
      </c>
      <c r="T20" s="5">
        <v>0.62139256123467201</v>
      </c>
      <c r="U20" s="5">
        <v>2.2787833784226841</v>
      </c>
      <c r="V20" s="5">
        <v>4.6499412097989343E-2</v>
      </c>
      <c r="W20" s="5">
        <v>2.0178220523917103</v>
      </c>
      <c r="X20" s="5">
        <v>2.3680178177790445E-2</v>
      </c>
      <c r="Y20" s="5">
        <v>1.3957011167318818E-3</v>
      </c>
      <c r="Z20" s="5">
        <v>2.9740839202946896</v>
      </c>
      <c r="AB20" s="4"/>
      <c r="AC20" s="4"/>
      <c r="AD20" s="4"/>
      <c r="AF20" s="4"/>
      <c r="AG20" s="4"/>
      <c r="AH20" s="4"/>
    </row>
    <row r="21" spans="1:34" x14ac:dyDescent="0.25">
      <c r="A21" s="15" t="s">
        <v>30</v>
      </c>
      <c r="B21" s="15" t="s">
        <v>16</v>
      </c>
      <c r="C21" s="15">
        <v>0</v>
      </c>
      <c r="D21" s="15">
        <v>0</v>
      </c>
      <c r="E21" s="15">
        <v>0.18</v>
      </c>
      <c r="F21" s="15">
        <v>33.83</v>
      </c>
      <c r="G21" s="15">
        <v>8.3800000000000008</v>
      </c>
      <c r="H21" s="15">
        <v>0.04</v>
      </c>
      <c r="I21" s="15">
        <v>35.950000000000003</v>
      </c>
      <c r="J21" s="15">
        <v>20.75</v>
      </c>
      <c r="K21" s="15">
        <v>0.1</v>
      </c>
      <c r="L21" s="15">
        <v>0</v>
      </c>
      <c r="M21" s="15">
        <v>0</v>
      </c>
      <c r="N21" s="15">
        <v>0.98</v>
      </c>
      <c r="O21" s="15">
        <v>100.21</v>
      </c>
      <c r="P21" s="5"/>
      <c r="Q21" s="5">
        <v>6.4137224192480392E-3</v>
      </c>
      <c r="R21" s="5">
        <v>1.594901566530298E-2</v>
      </c>
      <c r="S21" s="5">
        <v>1.2326417025412607E-2</v>
      </c>
      <c r="T21" s="5">
        <v>0.58699376726401953</v>
      </c>
      <c r="U21" s="5">
        <v>2.3254423826114463</v>
      </c>
      <c r="V21" s="5">
        <v>4.3130163097057889E-2</v>
      </c>
      <c r="W21" s="5">
        <v>2.0224504794025608</v>
      </c>
      <c r="X21" s="5">
        <v>1.4265961275248928E-2</v>
      </c>
      <c r="Y21" s="5">
        <v>0</v>
      </c>
      <c r="Z21" s="5">
        <v>2.9730280912397027</v>
      </c>
      <c r="AB21" s="4"/>
      <c r="AC21" s="4"/>
      <c r="AD21" s="4"/>
      <c r="AF21" s="4"/>
      <c r="AG21" s="4"/>
      <c r="AH21" s="4"/>
    </row>
    <row r="22" spans="1:34" x14ac:dyDescent="0.25">
      <c r="A22" s="15" t="s">
        <v>31</v>
      </c>
      <c r="B22" s="15" t="s">
        <v>16</v>
      </c>
      <c r="C22" s="15">
        <v>0</v>
      </c>
      <c r="D22" s="15">
        <v>0</v>
      </c>
      <c r="E22" s="15">
        <v>0.21</v>
      </c>
      <c r="F22" s="15">
        <v>34.840000000000003</v>
      </c>
      <c r="G22" s="15">
        <v>7.86</v>
      </c>
      <c r="H22" s="15">
        <v>0.04</v>
      </c>
      <c r="I22" s="15">
        <v>35.71</v>
      </c>
      <c r="J22" s="15">
        <v>20.71</v>
      </c>
      <c r="K22" s="15">
        <v>0.08</v>
      </c>
      <c r="L22" s="15">
        <v>0</v>
      </c>
      <c r="M22" s="15">
        <v>0</v>
      </c>
      <c r="N22" s="15">
        <v>0.83</v>
      </c>
      <c r="O22" s="15">
        <v>100.28</v>
      </c>
      <c r="P22" s="5"/>
      <c r="Q22" s="5">
        <v>6.4110996341011405E-3</v>
      </c>
      <c r="R22" s="5">
        <v>1.8599575843939679E-2</v>
      </c>
      <c r="S22" s="5">
        <v>9.857101073690186E-3</v>
      </c>
      <c r="T22" s="5">
        <v>0.55034418684371067</v>
      </c>
      <c r="U22" s="5">
        <v>2.3782743668502926</v>
      </c>
      <c r="V22" s="5">
        <v>3.6513669754267369E-2</v>
      </c>
      <c r="W22" s="5">
        <v>1.9998015802558393</v>
      </c>
      <c r="X22" s="5">
        <v>3.0300989864326944E-2</v>
      </c>
      <c r="Y22" s="5">
        <v>0</v>
      </c>
      <c r="Z22" s="5">
        <v>2.9519726836417028</v>
      </c>
      <c r="AB22" s="4"/>
      <c r="AC22" s="4"/>
      <c r="AD22" s="4"/>
      <c r="AF22" s="4"/>
      <c r="AG22" s="4"/>
      <c r="AH22" s="4"/>
    </row>
    <row r="23" spans="1:34" x14ac:dyDescent="0.25">
      <c r="A23" s="15" t="s">
        <v>32</v>
      </c>
      <c r="B23" s="15" t="s">
        <v>16</v>
      </c>
      <c r="C23" s="15">
        <v>0</v>
      </c>
      <c r="D23" s="15">
        <v>0</v>
      </c>
      <c r="E23" s="15">
        <v>0.2</v>
      </c>
      <c r="F23" s="15">
        <v>35.04</v>
      </c>
      <c r="G23" s="15">
        <v>7.73</v>
      </c>
      <c r="H23" s="15">
        <v>0</v>
      </c>
      <c r="I23" s="15">
        <v>35.869999999999997</v>
      </c>
      <c r="J23" s="15">
        <v>20.59</v>
      </c>
      <c r="K23" s="15">
        <v>0.08</v>
      </c>
      <c r="L23" s="15">
        <v>0</v>
      </c>
      <c r="M23" s="15">
        <v>0</v>
      </c>
      <c r="N23" s="15">
        <v>0.61</v>
      </c>
      <c r="O23" s="15">
        <v>100.12</v>
      </c>
      <c r="P23" s="5"/>
      <c r="Q23" s="5">
        <v>0</v>
      </c>
      <c r="R23" s="5">
        <v>1.7737641099008765E-2</v>
      </c>
      <c r="S23" s="5">
        <v>9.870322243809463E-3</v>
      </c>
      <c r="T23" s="5">
        <v>0.54196776094240307</v>
      </c>
      <c r="U23" s="5">
        <v>2.4035529342466169</v>
      </c>
      <c r="V23" s="5">
        <v>2.6871341468163189E-2</v>
      </c>
      <c r="W23" s="5">
        <v>2.0047732960219058</v>
      </c>
      <c r="X23" s="5">
        <v>2.2098045446257597E-2</v>
      </c>
      <c r="Y23" s="5">
        <v>0</v>
      </c>
      <c r="Z23" s="5">
        <v>2.9691762820036729</v>
      </c>
      <c r="AB23" s="4"/>
      <c r="AC23" s="4"/>
      <c r="AD23" s="4"/>
      <c r="AF23" s="4"/>
      <c r="AG23" s="4"/>
      <c r="AH23" s="4"/>
    </row>
    <row r="24" spans="1:34" x14ac:dyDescent="0.25">
      <c r="A24" s="15" t="s">
        <v>33</v>
      </c>
      <c r="B24" s="15" t="s">
        <v>16</v>
      </c>
      <c r="C24" s="15">
        <v>0</v>
      </c>
      <c r="D24" s="15">
        <v>0</v>
      </c>
      <c r="E24" s="15">
        <v>0.18</v>
      </c>
      <c r="F24" s="15">
        <v>35.07</v>
      </c>
      <c r="G24" s="15">
        <v>7.85</v>
      </c>
      <c r="H24" s="15">
        <v>0</v>
      </c>
      <c r="I24" s="15">
        <v>36.25</v>
      </c>
      <c r="J24" s="15">
        <v>20.83</v>
      </c>
      <c r="K24" s="15">
        <v>0.09</v>
      </c>
      <c r="L24" s="15">
        <v>0</v>
      </c>
      <c r="M24" s="15">
        <v>0</v>
      </c>
      <c r="N24" s="15">
        <v>0.39</v>
      </c>
      <c r="O24" s="15">
        <v>100.66</v>
      </c>
      <c r="P24" s="5"/>
      <c r="Q24" s="5">
        <v>0</v>
      </c>
      <c r="R24" s="5">
        <v>1.5854623103840986E-2</v>
      </c>
      <c r="S24" s="5">
        <v>1.1028117987585897E-2</v>
      </c>
      <c r="T24" s="5">
        <v>0.54661452245085029</v>
      </c>
      <c r="U24" s="5">
        <v>2.4094402755409439</v>
      </c>
      <c r="V24" s="5">
        <v>1.7062460916778079E-2</v>
      </c>
      <c r="W24" s="5">
        <v>2.0153899300868336</v>
      </c>
      <c r="X24" s="5">
        <v>1.6725308299443409E-3</v>
      </c>
      <c r="Y24" s="5">
        <v>0</v>
      </c>
      <c r="Z24" s="5">
        <v>2.9800953975553282</v>
      </c>
      <c r="AB24" s="4"/>
      <c r="AC24" s="4"/>
      <c r="AD24" s="4"/>
      <c r="AF24" s="4"/>
      <c r="AG24" s="4"/>
      <c r="AH24" s="4"/>
    </row>
    <row r="25" spans="1:34" x14ac:dyDescent="0.25">
      <c r="C25" t="s">
        <v>82</v>
      </c>
      <c r="W25" s="10"/>
      <c r="X25" s="10"/>
      <c r="Z25" s="10"/>
      <c r="AA25" t="s">
        <v>10</v>
      </c>
      <c r="AB25" s="10"/>
      <c r="AC25" s="10"/>
      <c r="AD25" s="10"/>
      <c r="AE25" s="7"/>
      <c r="AF25" s="7"/>
      <c r="AG25" s="10"/>
      <c r="AH25" s="10"/>
    </row>
    <row r="26" spans="1:34" x14ac:dyDescent="0.25">
      <c r="C26" t="s">
        <v>81</v>
      </c>
      <c r="Q26" s="8" t="s">
        <v>36</v>
      </c>
      <c r="R26" s="8" t="s">
        <v>37</v>
      </c>
      <c r="S26" s="8" t="s">
        <v>38</v>
      </c>
      <c r="T26" s="8" t="s">
        <v>39</v>
      </c>
      <c r="U26" s="8" t="s">
        <v>40</v>
      </c>
      <c r="V26" s="8" t="s">
        <v>34</v>
      </c>
      <c r="W26" s="8" t="s">
        <v>41</v>
      </c>
      <c r="X26" s="8" t="s">
        <v>42</v>
      </c>
      <c r="Y26" s="8" t="s">
        <v>43</v>
      </c>
      <c r="Z26" s="8" t="s">
        <v>44</v>
      </c>
      <c r="AB26" t="s">
        <v>75</v>
      </c>
      <c r="AC26" t="s">
        <v>74</v>
      </c>
      <c r="AD26" t="s">
        <v>76</v>
      </c>
      <c r="AG26" t="s">
        <v>76</v>
      </c>
    </row>
    <row r="27" spans="1:34" x14ac:dyDescent="0.2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Q27" s="3"/>
      <c r="R27" s="3"/>
      <c r="S27" s="3"/>
      <c r="T27" s="3"/>
      <c r="U27" s="3"/>
      <c r="V27" s="3"/>
      <c r="W27" s="3"/>
      <c r="X27" s="3"/>
      <c r="Y27" s="3"/>
      <c r="Z27" s="3"/>
      <c r="AA27" t="s">
        <v>45</v>
      </c>
    </row>
    <row r="28" spans="1:34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t="s">
        <v>46</v>
      </c>
    </row>
    <row r="29" spans="1:34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Q29" s="4"/>
      <c r="R29" s="4"/>
      <c r="S29" s="4"/>
      <c r="T29" s="10"/>
      <c r="U29" s="10"/>
      <c r="V29" s="10"/>
      <c r="W29" s="10"/>
      <c r="X29" s="10"/>
      <c r="Y29" s="4"/>
      <c r="Z29" s="10"/>
      <c r="AA29" t="s">
        <v>53</v>
      </c>
    </row>
    <row r="30" spans="1:34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Q30" t="s">
        <v>52</v>
      </c>
    </row>
    <row r="31" spans="1:34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34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20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20" ht="16.8" x14ac:dyDescent="0.3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S34" s="9" t="s">
        <v>54</v>
      </c>
      <c r="T34" t="s">
        <v>58</v>
      </c>
    </row>
    <row r="35" spans="3:20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Q35" t="s">
        <v>8</v>
      </c>
      <c r="R35" t="s">
        <v>9</v>
      </c>
      <c r="S35" s="6">
        <f>SQRT(0.9663)</f>
        <v>0.98300559510106555</v>
      </c>
      <c r="T35" t="s">
        <v>47</v>
      </c>
    </row>
    <row r="36" spans="3:20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3:20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3:20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3:20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3:20" x14ac:dyDescent="0.25">
      <c r="C40" t="s">
        <v>84</v>
      </c>
    </row>
    <row r="41" spans="3:20" x14ac:dyDescent="0.25">
      <c r="C41" t="s">
        <v>83</v>
      </c>
    </row>
    <row r="42" spans="3:20" x14ac:dyDescent="0.25">
      <c r="C42" t="s">
        <v>85</v>
      </c>
    </row>
    <row r="43" spans="3:20" x14ac:dyDescent="0.2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3:20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3:20" x14ac:dyDescent="0.25">
      <c r="C45" s="1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3:20" x14ac:dyDescent="0.25">
      <c r="C46" s="1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3:20" x14ac:dyDescent="0.25">
      <c r="C47" s="1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3:20" x14ac:dyDescent="0.25">
      <c r="C48" s="1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3:29" x14ac:dyDescent="0.25">
      <c r="C49" s="1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3:29" x14ac:dyDescent="0.25">
      <c r="C50" s="1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3:29" ht="16.8" x14ac:dyDescent="0.35">
      <c r="C51" s="1"/>
      <c r="D51" s="20"/>
      <c r="E51" s="20"/>
      <c r="F51" s="20"/>
      <c r="G51" s="20"/>
      <c r="H51" s="20"/>
      <c r="I51" s="20"/>
      <c r="J51" s="20"/>
      <c r="K51" s="20"/>
      <c r="L51" s="20"/>
      <c r="M51" s="20"/>
      <c r="S51" s="11" t="s">
        <v>55</v>
      </c>
      <c r="T51" t="s">
        <v>51</v>
      </c>
    </row>
    <row r="52" spans="3:29" x14ac:dyDescent="0.25">
      <c r="C52" s="1"/>
      <c r="D52" s="20"/>
      <c r="E52" s="20"/>
      <c r="F52" s="20"/>
      <c r="G52" s="20"/>
      <c r="H52" s="20"/>
      <c r="I52" s="20"/>
      <c r="J52" s="20"/>
      <c r="K52" s="20"/>
      <c r="L52" s="20"/>
      <c r="M52" s="20"/>
      <c r="T52" t="s">
        <v>56</v>
      </c>
    </row>
    <row r="53" spans="3:29" x14ac:dyDescent="0.25">
      <c r="C53" s="1"/>
      <c r="D53" s="20"/>
      <c r="E53" s="20"/>
      <c r="F53" s="20"/>
      <c r="G53" s="20"/>
      <c r="H53" s="20"/>
      <c r="I53" s="20"/>
      <c r="J53" s="20"/>
      <c r="K53" s="20"/>
      <c r="L53" s="20"/>
      <c r="M53" s="20"/>
      <c r="T53" t="s">
        <v>94</v>
      </c>
    </row>
    <row r="55" spans="3:29" x14ac:dyDescent="0.25">
      <c r="F55" t="s">
        <v>35</v>
      </c>
      <c r="I55" t="s">
        <v>86</v>
      </c>
    </row>
    <row r="56" spans="3:29" x14ac:dyDescent="0.25">
      <c r="S56" s="5"/>
      <c r="T56" t="s">
        <v>57</v>
      </c>
    </row>
    <row r="57" spans="3:29" x14ac:dyDescent="0.25">
      <c r="C57" t="s">
        <v>87</v>
      </c>
      <c r="T57" s="2" t="s">
        <v>8</v>
      </c>
      <c r="U57" s="2" t="s">
        <v>9</v>
      </c>
      <c r="AB57" s="2" t="s">
        <v>8</v>
      </c>
      <c r="AC57" s="2" t="s">
        <v>9</v>
      </c>
    </row>
    <row r="58" spans="3:29" x14ac:dyDescent="0.25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T58" s="2"/>
      <c r="U58" s="2"/>
      <c r="AB58" s="2"/>
      <c r="AC58" s="2"/>
    </row>
    <row r="59" spans="3:29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T59" s="2"/>
      <c r="U59" s="2"/>
      <c r="AB59" s="2"/>
      <c r="AC59" s="2"/>
    </row>
    <row r="60" spans="3:29" x14ac:dyDescent="0.25">
      <c r="C60" s="1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3:29" x14ac:dyDescent="0.25">
      <c r="C61" s="1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3:29" x14ac:dyDescent="0.25">
      <c r="C62" s="1"/>
      <c r="D62" s="27"/>
      <c r="E62" s="27"/>
      <c r="F62" s="29"/>
      <c r="G62" s="27"/>
      <c r="H62" s="27"/>
      <c r="I62" s="27"/>
      <c r="J62" s="27"/>
      <c r="K62" s="27"/>
      <c r="L62" s="27"/>
      <c r="M62" s="27"/>
    </row>
    <row r="63" spans="3:29" x14ac:dyDescent="0.25">
      <c r="C63" s="1"/>
      <c r="D63" s="27"/>
      <c r="E63" s="27"/>
      <c r="F63" s="27"/>
      <c r="G63" s="30"/>
      <c r="H63" s="27"/>
      <c r="I63" s="27"/>
      <c r="J63" s="27"/>
      <c r="K63" s="27"/>
      <c r="L63" s="27"/>
      <c r="M63" s="27"/>
    </row>
    <row r="64" spans="3:29" x14ac:dyDescent="0.25">
      <c r="C64" s="1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3:19" x14ac:dyDescent="0.25">
      <c r="C65" s="1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3:19" x14ac:dyDescent="0.25">
      <c r="C66" s="1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3:19" x14ac:dyDescent="0.25">
      <c r="C67" s="1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3:19" x14ac:dyDescent="0.25">
      <c r="C68" s="1"/>
      <c r="D68" s="27"/>
      <c r="E68" s="27"/>
      <c r="F68" s="29"/>
      <c r="G68" s="27"/>
      <c r="H68" s="27"/>
      <c r="I68" s="27"/>
      <c r="J68" s="27"/>
      <c r="K68" s="27"/>
      <c r="L68" s="27"/>
      <c r="M68" s="27"/>
    </row>
    <row r="69" spans="3:19" x14ac:dyDescent="0.25">
      <c r="C69" t="s">
        <v>80</v>
      </c>
    </row>
    <row r="71" spans="3:19" x14ac:dyDescent="0.25">
      <c r="F71" t="s">
        <v>88</v>
      </c>
      <c r="H71" s="16" t="s">
        <v>90</v>
      </c>
      <c r="I71" t="s">
        <v>89</v>
      </c>
    </row>
    <row r="72" spans="3:19" x14ac:dyDescent="0.25">
      <c r="G72" t="s">
        <v>42</v>
      </c>
      <c r="H72" s="16" t="s">
        <v>90</v>
      </c>
      <c r="I72" t="s">
        <v>91</v>
      </c>
    </row>
    <row r="77" spans="3:19" x14ac:dyDescent="0.25">
      <c r="S77" t="s">
        <v>64</v>
      </c>
    </row>
    <row r="79" spans="3:19" ht="16.8" x14ac:dyDescent="0.35">
      <c r="S79" t="s">
        <v>65</v>
      </c>
    </row>
    <row r="80" spans="3:19" x14ac:dyDescent="0.25">
      <c r="S80" t="s">
        <v>66</v>
      </c>
    </row>
    <row r="81" spans="19:21" x14ac:dyDescent="0.25">
      <c r="S81" t="s">
        <v>67</v>
      </c>
    </row>
    <row r="83" spans="19:21" x14ac:dyDescent="0.25">
      <c r="S83" t="s">
        <v>59</v>
      </c>
    </row>
    <row r="84" spans="19:21" x14ac:dyDescent="0.25">
      <c r="S84" t="s">
        <v>60</v>
      </c>
    </row>
    <row r="85" spans="19:21" ht="16.8" x14ac:dyDescent="0.35">
      <c r="U85" s="7" t="s">
        <v>62</v>
      </c>
    </row>
    <row r="86" spans="19:21" ht="16.8" x14ac:dyDescent="0.35">
      <c r="U86" s="7" t="s">
        <v>63</v>
      </c>
    </row>
    <row r="87" spans="19:21" x14ac:dyDescent="0.25">
      <c r="S87" t="s">
        <v>61</v>
      </c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7522" r:id="rId3">
          <objectPr defaultSize="0" autoPict="0" r:id="rId4">
            <anchor moveWithCells="1" sizeWithCells="1">
              <from>
                <xdr:col>13</xdr:col>
                <xdr:colOff>0</xdr:colOff>
                <xdr:row>38</xdr:row>
                <xdr:rowOff>38100</xdr:rowOff>
              </from>
              <to>
                <xdr:col>16</xdr:col>
                <xdr:colOff>213360</xdr:colOff>
                <xdr:row>41</xdr:row>
                <xdr:rowOff>60960</xdr:rowOff>
              </to>
            </anchor>
          </objectPr>
        </oleObject>
      </mc:Choice>
      <mc:Fallback>
        <oleObject progId="Equation.3" shapeId="107522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test rozdělení</vt:lpstr>
      <vt:lpstr>korelace substituce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Copjakova</cp:lastModifiedBy>
  <dcterms:created xsi:type="dcterms:W3CDTF">2003-12-02T14:12:25Z</dcterms:created>
  <dcterms:modified xsi:type="dcterms:W3CDTF">2023-12-13T10:48:39Z</dcterms:modified>
</cp:coreProperties>
</file>