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uba\Plocha\MU\Predmet\"/>
    </mc:Choice>
  </mc:AlternateContent>
  <xr:revisionPtr revIDLastSave="0" documentId="8_{1FB4B88B-8EAF-4D9D-AFBF-1982F78072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-uprava-DA" sheetId="8" r:id="rId1"/>
    <sheet name="ALL-uprava" sheetId="6" r:id="rId2"/>
    <sheet name="ALL" sheetId="5" r:id="rId3"/>
    <sheet name="morfometrie" sheetId="1" r:id="rId4"/>
    <sheet name="pruduch" sheetId="4" r:id="rId5"/>
  </sheets>
  <calcPr calcId="191029"/>
</workbook>
</file>

<file path=xl/calcChain.xml><?xml version="1.0" encoding="utf-8"?>
<calcChain xmlns="http://schemas.openxmlformats.org/spreadsheetml/2006/main">
  <c r="U25" i="8" l="1"/>
  <c r="T25" i="8"/>
  <c r="S25" i="8"/>
  <c r="R25" i="8"/>
  <c r="U24" i="8"/>
  <c r="T24" i="8"/>
  <c r="S24" i="8"/>
  <c r="R24" i="8"/>
  <c r="U23" i="8"/>
  <c r="T23" i="8"/>
  <c r="S23" i="8"/>
  <c r="R23" i="8"/>
  <c r="U22" i="8"/>
  <c r="T22" i="8"/>
  <c r="S22" i="8"/>
  <c r="R22" i="8"/>
  <c r="U21" i="8"/>
  <c r="T21" i="8"/>
  <c r="S21" i="8"/>
  <c r="R21" i="8"/>
  <c r="U20" i="8"/>
  <c r="T20" i="8"/>
  <c r="S20" i="8"/>
  <c r="R20" i="8"/>
  <c r="U19" i="8"/>
  <c r="T19" i="8"/>
  <c r="S19" i="8"/>
  <c r="R19" i="8"/>
  <c r="U18" i="8"/>
  <c r="T18" i="8"/>
  <c r="S18" i="8"/>
  <c r="R18" i="8"/>
  <c r="U17" i="8"/>
  <c r="T17" i="8"/>
  <c r="S17" i="8"/>
  <c r="R17" i="8"/>
  <c r="U16" i="8"/>
  <c r="T16" i="8"/>
  <c r="S16" i="8"/>
  <c r="R16" i="8"/>
  <c r="U15" i="8"/>
  <c r="T15" i="8"/>
  <c r="S15" i="8"/>
  <c r="R15" i="8"/>
  <c r="U14" i="8"/>
  <c r="T14" i="8"/>
  <c r="S14" i="8"/>
  <c r="R14" i="8"/>
  <c r="U13" i="8"/>
  <c r="T13" i="8"/>
  <c r="S13" i="8"/>
  <c r="R13" i="8"/>
  <c r="U12" i="8"/>
  <c r="T12" i="8"/>
  <c r="S12" i="8"/>
  <c r="R12" i="8"/>
  <c r="U11" i="8"/>
  <c r="T11" i="8"/>
  <c r="S11" i="8"/>
  <c r="R11" i="8"/>
  <c r="U10" i="8"/>
  <c r="T10" i="8"/>
  <c r="S10" i="8"/>
  <c r="R10" i="8"/>
  <c r="U9" i="8"/>
  <c r="T9" i="8"/>
  <c r="S9" i="8"/>
  <c r="R9" i="8"/>
  <c r="U8" i="8"/>
  <c r="T8" i="8"/>
  <c r="S8" i="8"/>
  <c r="R8" i="8"/>
  <c r="U7" i="8"/>
  <c r="T7" i="8"/>
  <c r="S7" i="8"/>
  <c r="R7" i="8"/>
  <c r="U6" i="8"/>
  <c r="T6" i="8"/>
  <c r="S6" i="8"/>
  <c r="R6" i="8"/>
  <c r="U5" i="8"/>
  <c r="T5" i="8"/>
  <c r="S5" i="8"/>
  <c r="R5" i="8"/>
  <c r="U4" i="8"/>
  <c r="T4" i="8"/>
  <c r="S4" i="8"/>
  <c r="R4" i="8"/>
  <c r="U3" i="8"/>
  <c r="T3" i="8"/>
  <c r="S3" i="8"/>
  <c r="R3" i="8"/>
  <c r="U2" i="8"/>
  <c r="T2" i="8"/>
  <c r="S2" i="8"/>
  <c r="R2" i="8"/>
  <c r="W25" i="6"/>
  <c r="V25" i="6"/>
  <c r="U25" i="6"/>
  <c r="T25" i="6"/>
  <c r="W24" i="6"/>
  <c r="V24" i="6"/>
  <c r="U24" i="6"/>
  <c r="T24" i="6"/>
  <c r="W23" i="6"/>
  <c r="V23" i="6"/>
  <c r="U23" i="6"/>
  <c r="T23" i="6"/>
  <c r="W22" i="6"/>
  <c r="V22" i="6"/>
  <c r="U22" i="6"/>
  <c r="T22" i="6"/>
  <c r="W21" i="6"/>
  <c r="V21" i="6"/>
  <c r="U21" i="6"/>
  <c r="T21" i="6"/>
  <c r="W20" i="6"/>
  <c r="V20" i="6"/>
  <c r="U20" i="6"/>
  <c r="T20" i="6"/>
  <c r="W19" i="6"/>
  <c r="V19" i="6"/>
  <c r="U19" i="6"/>
  <c r="T19" i="6"/>
  <c r="W18" i="6"/>
  <c r="V18" i="6"/>
  <c r="U18" i="6"/>
  <c r="T18" i="6"/>
  <c r="W17" i="6"/>
  <c r="V17" i="6"/>
  <c r="U17" i="6"/>
  <c r="T17" i="6"/>
  <c r="W16" i="6"/>
  <c r="V16" i="6"/>
  <c r="U16" i="6"/>
  <c r="T16" i="6"/>
  <c r="W15" i="6"/>
  <c r="V15" i="6"/>
  <c r="U15" i="6"/>
  <c r="T15" i="6"/>
  <c r="W14" i="6"/>
  <c r="V14" i="6"/>
  <c r="U14" i="6"/>
  <c r="T14" i="6"/>
  <c r="W13" i="6"/>
  <c r="V13" i="6"/>
  <c r="U13" i="6"/>
  <c r="T13" i="6"/>
  <c r="W12" i="6"/>
  <c r="V12" i="6"/>
  <c r="U12" i="6"/>
  <c r="T12" i="6"/>
  <c r="W11" i="6"/>
  <c r="V11" i="6"/>
  <c r="U11" i="6"/>
  <c r="T11" i="6"/>
  <c r="W10" i="6"/>
  <c r="V10" i="6"/>
  <c r="U10" i="6"/>
  <c r="T10" i="6"/>
  <c r="W9" i="6"/>
  <c r="V9" i="6"/>
  <c r="U9" i="6"/>
  <c r="T9" i="6"/>
  <c r="W8" i="6"/>
  <c r="V8" i="6"/>
  <c r="U8" i="6"/>
  <c r="T8" i="6"/>
  <c r="W7" i="6"/>
  <c r="V7" i="6"/>
  <c r="U7" i="6"/>
  <c r="T7" i="6"/>
  <c r="W6" i="6"/>
  <c r="V6" i="6"/>
  <c r="U6" i="6"/>
  <c r="T6" i="6"/>
  <c r="W5" i="6"/>
  <c r="V5" i="6"/>
  <c r="U5" i="6"/>
  <c r="T5" i="6"/>
  <c r="W4" i="6"/>
  <c r="V4" i="6"/>
  <c r="U4" i="6"/>
  <c r="T4" i="6"/>
  <c r="W3" i="6"/>
  <c r="V3" i="6"/>
  <c r="U3" i="6"/>
  <c r="T3" i="6"/>
  <c r="W2" i="6"/>
  <c r="V2" i="6"/>
  <c r="U2" i="6"/>
  <c r="T2" i="6"/>
  <c r="U3" i="5"/>
  <c r="V3" i="5"/>
  <c r="W3" i="5"/>
  <c r="X3" i="5"/>
  <c r="U4" i="5"/>
  <c r="V4" i="5"/>
  <c r="W4" i="5"/>
  <c r="X4" i="5"/>
  <c r="U5" i="5"/>
  <c r="V5" i="5"/>
  <c r="W5" i="5"/>
  <c r="X5" i="5"/>
  <c r="U6" i="5"/>
  <c r="V6" i="5"/>
  <c r="W6" i="5"/>
  <c r="X6" i="5"/>
  <c r="U7" i="5"/>
  <c r="V7" i="5"/>
  <c r="W7" i="5"/>
  <c r="X7" i="5"/>
  <c r="U8" i="5"/>
  <c r="V8" i="5"/>
  <c r="W8" i="5"/>
  <c r="X8" i="5"/>
  <c r="U9" i="5"/>
  <c r="V9" i="5"/>
  <c r="W9" i="5"/>
  <c r="X9" i="5"/>
  <c r="U10" i="5"/>
  <c r="V10" i="5"/>
  <c r="W10" i="5"/>
  <c r="X10" i="5"/>
  <c r="U11" i="5"/>
  <c r="V11" i="5"/>
  <c r="W11" i="5"/>
  <c r="X11" i="5"/>
  <c r="U12" i="5"/>
  <c r="V12" i="5"/>
  <c r="W12" i="5"/>
  <c r="X12" i="5"/>
  <c r="U13" i="5"/>
  <c r="V13" i="5"/>
  <c r="W13" i="5"/>
  <c r="X13" i="5"/>
  <c r="U14" i="5"/>
  <c r="V14" i="5"/>
  <c r="W14" i="5"/>
  <c r="X14" i="5"/>
  <c r="U15" i="5"/>
  <c r="V15" i="5"/>
  <c r="W15" i="5"/>
  <c r="X15" i="5"/>
  <c r="U16" i="5"/>
  <c r="V16" i="5"/>
  <c r="W16" i="5"/>
  <c r="X16" i="5"/>
  <c r="U17" i="5"/>
  <c r="V17" i="5"/>
  <c r="W17" i="5"/>
  <c r="X17" i="5"/>
  <c r="U18" i="5"/>
  <c r="V18" i="5"/>
  <c r="W18" i="5"/>
  <c r="X18" i="5"/>
  <c r="U19" i="5"/>
  <c r="V19" i="5"/>
  <c r="W19" i="5"/>
  <c r="X19" i="5"/>
  <c r="U20" i="5"/>
  <c r="V20" i="5"/>
  <c r="W20" i="5"/>
  <c r="X20" i="5"/>
  <c r="U21" i="5"/>
  <c r="V21" i="5"/>
  <c r="W21" i="5"/>
  <c r="X21" i="5"/>
  <c r="U22" i="5"/>
  <c r="V22" i="5"/>
  <c r="W22" i="5"/>
  <c r="X22" i="5"/>
  <c r="U23" i="5"/>
  <c r="V23" i="5"/>
  <c r="W23" i="5"/>
  <c r="X23" i="5"/>
  <c r="U24" i="5"/>
  <c r="V24" i="5"/>
  <c r="W24" i="5"/>
  <c r="X24" i="5"/>
  <c r="U25" i="5"/>
  <c r="V25" i="5"/>
  <c r="W25" i="5"/>
  <c r="X25" i="5"/>
  <c r="X2" i="5"/>
  <c r="W2" i="5"/>
  <c r="V2" i="5"/>
  <c r="U2" i="5"/>
  <c r="AJ6" i="1" l="1"/>
  <c r="AJ5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DF8838FD-BDF3-44F7-9751-6700E9B17377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F1" authorId="0" shapeId="0" xr:uid="{DB08F37B-4429-4A48-B925-E904A23C5906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H1" authorId="0" shapeId="0" xr:uid="{44DF445B-461C-4D74-8C9A-99B79337C27E}">
      <text>
        <r>
          <rPr>
            <sz val="10"/>
            <color rgb="FF000000"/>
            <rFont val="Arial"/>
            <scheme val="minor"/>
          </rPr>
          <t>bereme všechno (i pupeny)
	-Vojtěch Čechura</t>
        </r>
      </text>
    </comment>
    <comment ref="J1" authorId="0" shapeId="0" xr:uid="{31086098-E44A-4342-A88B-CA7438033351}">
      <text>
        <r>
          <rPr>
            <sz val="10"/>
            <color rgb="FF000000"/>
            <rFont val="Arial"/>
            <scheme val="minor"/>
          </rPr>
          <t>5 vybrat
	-Vojtěch Čechura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119AAE8F-2158-418C-BAD8-EBEA8EF58917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F1" authorId="0" shapeId="0" xr:uid="{87782354-1E06-4BD7-9636-494984D1E618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H1" authorId="0" shapeId="0" xr:uid="{45C63CAE-D9FA-4955-9FBE-035C78BE0303}">
      <text>
        <r>
          <rPr>
            <sz val="10"/>
            <color rgb="FF000000"/>
            <rFont val="Arial"/>
            <scheme val="minor"/>
          </rPr>
          <t>bereme všechno (i pupeny)
	-Vojtěch Čechura</t>
        </r>
      </text>
    </comment>
    <comment ref="I1" authorId="0" shapeId="0" xr:uid="{3F9E9639-67C7-4742-8E8E-5FF6F59C6A4F}">
      <text>
        <r>
          <rPr>
            <sz val="10"/>
            <color rgb="FF000000"/>
            <rFont val="Arial"/>
            <scheme val="minor"/>
          </rPr>
          <t>0-1 (0,5)
	-Vojtěch Čechura</t>
        </r>
      </text>
    </comment>
    <comment ref="J1" authorId="0" shapeId="0" xr:uid="{3F3642B1-C3F7-43B8-A5B0-A6A1C3D3B0A4}">
      <text>
        <r>
          <rPr>
            <sz val="10"/>
            <color rgb="FF000000"/>
            <rFont val="Arial"/>
            <scheme val="minor"/>
          </rPr>
          <t>0-1</t>
        </r>
      </text>
    </comment>
    <comment ref="L1" authorId="0" shapeId="0" xr:uid="{5512048D-2E77-4630-B94B-0CA708944653}">
      <text>
        <r>
          <rPr>
            <sz val="10"/>
            <color rgb="FF000000"/>
            <rFont val="Arial"/>
            <scheme val="minor"/>
          </rPr>
          <t>5 vybrat
	-Vojtěch Čechura</t>
        </r>
      </text>
    </comment>
    <comment ref="X1" authorId="0" shapeId="0" xr:uid="{BC11CC17-1B43-4F3B-BFB0-3B1C60A4607B}">
      <text>
        <r>
          <rPr>
            <sz val="10"/>
            <color rgb="FF000000"/>
            <rFont val="Arial"/>
            <scheme val="minor"/>
          </rPr>
          <t>C. palustre má i samice (bez prašníků) H/S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B1B80C4B-F2FD-40A5-9D57-569688AD4003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F1" authorId="0" shapeId="0" xr:uid="{B57EA365-DDC0-4280-96D5-989680FEE064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H1" authorId="0" shapeId="0" xr:uid="{75D8BE13-9365-4018-8B61-41B7428C29D5}">
      <text>
        <r>
          <rPr>
            <sz val="10"/>
            <color rgb="FF000000"/>
            <rFont val="Arial"/>
            <scheme val="minor"/>
          </rPr>
          <t>bereme všechno (i pupeny)
	-Vojtěch Čechura</t>
        </r>
      </text>
    </comment>
    <comment ref="I1" authorId="0" shapeId="0" xr:uid="{3857CA07-4CE2-4572-8E10-EBBA658EE0A6}">
      <text>
        <r>
          <rPr>
            <sz val="10"/>
            <color rgb="FF000000"/>
            <rFont val="Arial"/>
            <scheme val="minor"/>
          </rPr>
          <t>0-1 (0,5)
	-Vojtěch Čechura</t>
        </r>
      </text>
    </comment>
    <comment ref="J1" authorId="0" shapeId="0" xr:uid="{1770A79A-CD01-403A-9AD1-68AFD3754459}">
      <text>
        <r>
          <rPr>
            <sz val="10"/>
            <color rgb="FF000000"/>
            <rFont val="Arial"/>
            <scheme val="minor"/>
          </rPr>
          <t>0-1</t>
        </r>
      </text>
    </comment>
    <comment ref="L1" authorId="0" shapeId="0" xr:uid="{333E95E6-A262-44CB-93AF-62D6409F0F23}">
      <text>
        <r>
          <rPr>
            <sz val="10"/>
            <color rgb="FF000000"/>
            <rFont val="Arial"/>
            <scheme val="minor"/>
          </rPr>
          <t>5 vybrat
	-Vojtěch Čechura</t>
        </r>
      </text>
    </comment>
    <comment ref="Y1" authorId="0" shapeId="0" xr:uid="{6118B306-D1FF-4E27-8870-D54289D70210}">
      <text>
        <r>
          <rPr>
            <sz val="10"/>
            <color rgb="FF000000"/>
            <rFont val="Arial"/>
            <scheme val="minor"/>
          </rPr>
          <t>C. palustre má i samice (bez prašníků) H/S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7000000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E1" authorId="0" shapeId="0" xr:uid="{00000000-0006-0000-0000-000006000000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G1" authorId="0" shapeId="0" xr:uid="{00000000-0006-0000-0000-00000A000000}">
      <text>
        <r>
          <rPr>
            <sz val="10"/>
            <color rgb="FF000000"/>
            <rFont val="Arial"/>
            <scheme val="minor"/>
          </rPr>
          <t>bereme všechno (i pupeny)
	-Vojtěch Čechura</t>
        </r>
      </text>
    </comment>
    <comment ref="H1" authorId="0" shapeId="0" xr:uid="{00000000-0006-0000-0000-000009000000}">
      <text>
        <r>
          <rPr>
            <sz val="10"/>
            <color rgb="FF000000"/>
            <rFont val="Arial"/>
            <scheme val="minor"/>
          </rPr>
          <t>0-1 (0,5)
	-Vojtěch Čechura</t>
        </r>
      </text>
    </comment>
    <comment ref="I1" authorId="0" shapeId="0" xr:uid="{00000000-0006-0000-0000-000001000000}">
      <text>
        <r>
          <rPr>
            <sz val="10"/>
            <color rgb="FF000000"/>
            <rFont val="Arial"/>
            <scheme val="minor"/>
          </rPr>
          <t>0-1</t>
        </r>
      </text>
    </comment>
    <comment ref="K1" authorId="0" shapeId="0" xr:uid="{00000000-0006-0000-0000-000008000000}">
      <text>
        <r>
          <rPr>
            <sz val="10"/>
            <color rgb="FF000000"/>
            <rFont val="Arial"/>
            <scheme val="minor"/>
          </rPr>
          <t>5 vybrat
	-Vojtěch Čechura</t>
        </r>
      </text>
    </comment>
    <comment ref="M1" authorId="0" shapeId="0" xr:uid="{00000000-0006-0000-0000-000002000000}">
      <text>
        <r>
          <rPr>
            <sz val="10"/>
            <color rgb="FF000000"/>
            <rFont val="Arial"/>
            <scheme val="minor"/>
          </rPr>
          <t>C. palustre má i samice (bez prašníků) H/S</t>
        </r>
      </text>
    </comment>
    <comment ref="N1" authorId="0" shapeId="0" xr:uid="{00000000-0006-0000-0000-000003000000}">
      <text>
        <r>
          <rPr>
            <sz val="10"/>
            <color rgb="FF000000"/>
            <rFont val="Arial"/>
            <scheme val="minor"/>
          </rPr>
          <t>Délka korunní trubky (mm)
c. palustre (10-15 mm), c. cannum (14-23 mm) 5x na rostlinu</t>
        </r>
      </text>
    </comment>
    <comment ref="T1" authorId="0" shapeId="0" xr:uid="{00000000-0006-0000-0000-000005000000}">
      <text>
        <r>
          <rPr>
            <sz val="10"/>
            <color rgb="FF000000"/>
            <rFont val="Arial"/>
            <scheme val="minor"/>
          </rPr>
          <t>Šířka listenu
	-Vojtěch Čechura</t>
        </r>
      </text>
    </comment>
    <comment ref="Z1" authorId="0" shapeId="0" xr:uid="{00000000-0006-0000-0000-000004000000}">
      <text>
        <r>
          <rPr>
            <sz val="10"/>
            <color rgb="FF000000"/>
            <rFont val="Arial"/>
            <scheme val="minor"/>
          </rPr>
          <t>Délka listenu</t>
        </r>
      </text>
    </comment>
  </commentList>
</comments>
</file>

<file path=xl/sharedStrings.xml><?xml version="1.0" encoding="utf-8"?>
<sst xmlns="http://schemas.openxmlformats.org/spreadsheetml/2006/main" count="613" uniqueCount="116">
  <si>
    <t>1.</t>
  </si>
  <si>
    <t>2.</t>
  </si>
  <si>
    <t>3.</t>
  </si>
  <si>
    <t>4.</t>
  </si>
  <si>
    <t>5.</t>
  </si>
  <si>
    <t>H</t>
  </si>
  <si>
    <t>0.5</t>
  </si>
  <si>
    <t>6.</t>
  </si>
  <si>
    <t>7.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</si>
  <si>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</si>
  <si>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</si>
  <si>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</si>
  <si>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</si>
  <si>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</si>
  <si>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</si>
  <si>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</si>
  <si>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</si>
  <si>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</si>
  <si>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</si>
  <si>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</si>
  <si>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</si>
  <si>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</si>
  <si>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</si>
  <si>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</si>
  <si>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</si>
  <si>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</si>
  <si>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ID</t>
  </si>
  <si>
    <t>PAL</t>
  </si>
  <si>
    <t>CAN</t>
  </si>
  <si>
    <t>X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</si>
  <si>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</si>
  <si>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</si>
  <si>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</si>
  <si>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</si>
  <si>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</si>
  <si>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</si>
  <si>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</si>
  <si>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</si>
  <si>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</si>
  <si>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</si>
  <si>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</si>
  <si>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</si>
  <si>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</si>
  <si>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</si>
  <si>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</si>
  <si>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</si>
  <si>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</si>
  <si>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</si>
  <si>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</si>
  <si>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Pr10</t>
  </si>
  <si>
    <t>Taxon</t>
  </si>
  <si>
    <t>C1</t>
  </si>
  <si>
    <t>C2</t>
  </si>
  <si>
    <t>C3</t>
  </si>
  <si>
    <t>C4</t>
  </si>
  <si>
    <t>C5</t>
  </si>
  <si>
    <t>P6</t>
  </si>
  <si>
    <t>P7</t>
  </si>
  <si>
    <t>P8</t>
  </si>
  <si>
    <t>P9</t>
  </si>
  <si>
    <t>P10</t>
  </si>
  <si>
    <t>Kod</t>
  </si>
  <si>
    <t>Delka_list</t>
  </si>
  <si>
    <t>Sir_list_prohluben</t>
  </si>
  <si>
    <t>Sir_list_lalok</t>
  </si>
  <si>
    <t>Ubory</t>
  </si>
  <si>
    <t>Ochlupeni</t>
  </si>
  <si>
    <t>ostnitost_lodyhy</t>
  </si>
  <si>
    <t>Sir_uboru</t>
  </si>
  <si>
    <t>sir_zakrovu</t>
  </si>
  <si>
    <t>del_zakrovu</t>
  </si>
  <si>
    <t>pohlavi</t>
  </si>
  <si>
    <t>F</t>
  </si>
  <si>
    <t>del_kor_trubky1</t>
  </si>
  <si>
    <t>del_kor_trubky2</t>
  </si>
  <si>
    <t>del_kor_trubky3</t>
  </si>
  <si>
    <t>del_kor_trubky4</t>
  </si>
  <si>
    <t>del_kor_trubky5</t>
  </si>
  <si>
    <t>PRUM_del_kor_trubky</t>
  </si>
  <si>
    <t>sir_listenu1</t>
  </si>
  <si>
    <t>sir_listenu2</t>
  </si>
  <si>
    <t>sir_listenu3</t>
  </si>
  <si>
    <t>sir_listenu4</t>
  </si>
  <si>
    <t>sir_listenu5</t>
  </si>
  <si>
    <t>PRUM_sir_listenu</t>
  </si>
  <si>
    <t>del_listenu1</t>
  </si>
  <si>
    <t>del_listenu2</t>
  </si>
  <si>
    <t>del_listenu3</t>
  </si>
  <si>
    <t>del_listenu4</t>
  </si>
  <si>
    <t>del_listenu5</t>
  </si>
  <si>
    <t>PRUM _del_listenu</t>
  </si>
  <si>
    <t>GS</t>
  </si>
  <si>
    <t>chomosomy</t>
  </si>
  <si>
    <t>viabilita</t>
  </si>
  <si>
    <t>Taxon_id</t>
  </si>
  <si>
    <t>CAN1</t>
  </si>
  <si>
    <t>CAN2</t>
  </si>
  <si>
    <t>CAN3</t>
  </si>
  <si>
    <t>CAN4</t>
  </si>
  <si>
    <t>CAN5</t>
  </si>
  <si>
    <t>CAN6</t>
  </si>
  <si>
    <t>CAN7</t>
  </si>
  <si>
    <t>PAL11</t>
  </si>
  <si>
    <t>PAL12</t>
  </si>
  <si>
    <t>PAL13</t>
  </si>
  <si>
    <t>PAL14</t>
  </si>
  <si>
    <t>PAL15</t>
  </si>
  <si>
    <t>PAL16</t>
  </si>
  <si>
    <t>PAL17</t>
  </si>
  <si>
    <t>Taxon_group</t>
  </si>
  <si>
    <t>PRUD_prumer</t>
  </si>
  <si>
    <t>PRUM_del_listenu</t>
  </si>
  <si>
    <t>pomer_DL_SLP</t>
  </si>
  <si>
    <t>pomer_DL_SLL</t>
  </si>
  <si>
    <t>pomer_DZ_SZ</t>
  </si>
  <si>
    <t>pomer_DLn_SLn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</si>
</sst>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b/>
      <sz val="11"/>
      <color rgb="FF000000"/>
      <name val="Arial"/>
    </font>
    <font>
      <b/>
      <sz val="11"/>
      <color rgb="FF000000"/>
      <name val="&quot;Aptos Narrow&quot;"/>
    </font>
    <font>
      <sz val="10"/>
      <color theme="1"/>
      <name val="Arial"/>
      <scheme val="minor"/>
    </font>
    <font>
      <sz val="11"/>
      <color rgb="FF000000"/>
      <name val="&quot;Aptos Narrow&quot;"/>
    </font>
    <font>
      <sz val="11"/>
      <color theme="1"/>
      <name val="Arial"/>
      <scheme val="minor"/>
    </font>
    <font>
      <sz val="11"/>
      <color rgb="FF000000"/>
      <name val="Arial"/>
    </font>
    <font>
      <b/>
      <sz val="11"/>
      <color theme="1"/>
      <name val="Arial"/>
      <family val="2"/>
      <charset val="238"/>
      <scheme val="minor"/>
    </font>
    <font>
      <sz val="8"/>
      <name val="Arial"/>
      <scheme val="minor"/>
    </font>
    <font>
      <sz val="10"/>
      <color rgb="FF000000"/>
      <name val="Arial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  <scheme val="minor"/>
    </font>
    <font>
      <sz val="10"/>
      <color rgb="FF000000"/>
      <name val="&quot;Aptos Narrow&quot;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1"/>
      <color rgb="FF000000"/>
      <name val="&quot;Aptos Narrow&quot;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5" borderId="0" xfId="0" applyFont="1" applyFill="1" applyAlignment="1">
      <alignment horizontal="right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6" borderId="0" xfId="0" applyFont="1" applyFill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textRotation="90"/>
    </xf>
    <xf numFmtId="0" fontId="8" fillId="0" borderId="0" xfId="0" applyFont="1" applyAlignment="1">
      <alignment textRotation="90"/>
    </xf>
    <xf numFmtId="0" fontId="1" fillId="0" borderId="0" xfId="0" applyFont="1"/>
    <xf numFmtId="0" fontId="8" fillId="2" borderId="0" xfId="0" applyFont="1" applyFill="1" applyAlignment="1">
      <alignment textRotation="90"/>
    </xf>
    <xf numFmtId="0" fontId="8" fillId="3" borderId="0" xfId="0" applyFont="1" applyFill="1" applyAlignment="1">
      <alignment textRotation="90"/>
    </xf>
    <xf numFmtId="0" fontId="8" fillId="4" borderId="0" xfId="0" applyFont="1" applyFill="1" applyAlignment="1">
      <alignment textRotation="90"/>
    </xf>
    <xf numFmtId="0" fontId="13" fillId="0" borderId="0" xfId="0" applyFont="1" applyAlignment="1">
      <alignment textRotation="90"/>
    </xf>
    <xf numFmtId="0" fontId="14" fillId="0" borderId="0" xfId="0" applyFont="1"/>
    <xf numFmtId="0" fontId="15" fillId="0" borderId="0" xfId="0" applyFont="1" applyAlignment="1">
      <alignment horizontal="center" textRotation="1"/>
    </xf>
    <xf numFmtId="0" fontId="10" fillId="0" borderId="0" xfId="0" applyFont="1" applyAlignment="1">
      <alignment textRotation="90"/>
    </xf>
    <xf numFmtId="0" fontId="16" fillId="0" borderId="0" xfId="0" applyFont="1" applyAlignment="1">
      <alignment textRotation="90"/>
    </xf>
    <xf numFmtId="164" fontId="6" fillId="0" borderId="0" xfId="0" applyNumberFormat="1" applyFont="1" applyAlignment="1">
      <alignment horizontal="right"/>
    </xf>
    <xf numFmtId="0" fontId="8" fillId="0" borderId="0" xfId="0" applyFont="1" applyFill="1" applyAlignment="1">
      <alignment textRotation="90"/>
    </xf>
    <xf numFmtId="0" fontId="12" fillId="0" borderId="0" xfId="0" applyFont="1" applyFill="1" applyAlignment="1">
      <alignment textRotation="90"/>
    </xf>
    <xf numFmtId="0" fontId="12" fillId="0" borderId="0" xfId="0" applyFont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Fill="1" applyAlignment="1">
      <alignment horizontal="center" textRotation="90"/>
    </xf>
    <xf numFmtId="0" fontId="13" fillId="0" borderId="0" xfId="0" applyFont="1" applyAlignment="1">
      <alignment horizontal="center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center" textRotation="90"/>
    </xf>
    <xf numFmtId="2" fontId="18" fillId="0" borderId="0" xfId="0" applyNumberFormat="1" applyFont="1" applyAlignment="1">
      <alignment horizontal="center" textRotation="90"/>
    </xf>
    <xf numFmtId="0" fontId="19" fillId="0" borderId="0" xfId="0" applyFont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F490-C366-4FB7-9988-BBD331E6B6DB}">
  <sheetPr>
    <outlinePr summaryBelow="0" summaryRight="0"/>
  </sheetPr>
  <dimension ref="A1:V31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8" sqref="O8"/>
    </sheetView>
  </sheetViews>
  <sheetFormatPr defaultColWidth="12.6640625" defaultRowHeight="15.75" customHeight="1"/>
  <cols>
    <col min="1" max="1" width="5.77734375" style="38" customWidth="1"/>
    <col min="2" max="16" width="6" style="38" customWidth="1"/>
    <col min="17" max="17" width="6" style="44" customWidth="1"/>
    <col min="18" max="21" width="6" style="38" customWidth="1"/>
  </cols>
  <sheetData>
    <row r="1" spans="1:22" ht="141" customHeight="1">
      <c r="A1" s="30" t="s">
        <v>26</v>
      </c>
      <c r="B1" s="30" t="s">
        <v>50</v>
      </c>
      <c r="C1" s="30" t="s">
        <v>109</v>
      </c>
      <c r="D1" s="30" t="s">
        <v>94</v>
      </c>
      <c r="E1" s="30" t="s">
        <v>62</v>
      </c>
      <c r="F1" s="30" t="s">
        <v>63</v>
      </c>
      <c r="G1" s="31" t="s">
        <v>64</v>
      </c>
      <c r="H1" s="45" t="s">
        <v>65</v>
      </c>
      <c r="I1" s="30" t="s">
        <v>68</v>
      </c>
      <c r="J1" s="30" t="s">
        <v>69</v>
      </c>
      <c r="K1" s="30" t="s">
        <v>70</v>
      </c>
      <c r="L1" s="32" t="s">
        <v>78</v>
      </c>
      <c r="M1" s="32" t="s">
        <v>84</v>
      </c>
      <c r="N1" s="32" t="s">
        <v>111</v>
      </c>
      <c r="O1" s="31" t="s">
        <v>91</v>
      </c>
      <c r="P1" s="33" t="s">
        <v>93</v>
      </c>
      <c r="Q1" s="46" t="s">
        <v>110</v>
      </c>
      <c r="R1" s="47" t="s">
        <v>112</v>
      </c>
      <c r="S1" s="47" t="s">
        <v>113</v>
      </c>
      <c r="T1" s="47" t="s">
        <v>114</v>
      </c>
      <c r="U1" s="47" t="s">
        <v>115</v>
      </c>
      <c r="V1" s="4"/>
    </row>
    <row r="2" spans="1:22" ht="13.8">
      <c r="A2" s="34" t="s">
        <v>0</v>
      </c>
      <c r="B2" s="34" t="s">
        <v>28</v>
      </c>
      <c r="C2" s="34" t="s">
        <v>28</v>
      </c>
      <c r="D2" s="34" t="s">
        <v>95</v>
      </c>
      <c r="E2" s="34">
        <v>266</v>
      </c>
      <c r="F2" s="34">
        <v>52</v>
      </c>
      <c r="G2" s="35">
        <v>60</v>
      </c>
      <c r="H2" s="34">
        <v>4</v>
      </c>
      <c r="I2" s="34">
        <v>47</v>
      </c>
      <c r="J2" s="34">
        <v>26</v>
      </c>
      <c r="K2" s="34">
        <v>15</v>
      </c>
      <c r="L2" s="35">
        <v>12</v>
      </c>
      <c r="M2" s="35">
        <v>2.2000000000000002</v>
      </c>
      <c r="N2" s="42">
        <v>16.399999999999999</v>
      </c>
      <c r="O2" s="37">
        <v>2.0299999999999998</v>
      </c>
      <c r="P2" s="37">
        <v>99</v>
      </c>
      <c r="Q2" s="43">
        <v>18.583000000000006</v>
      </c>
      <c r="R2" s="38">
        <f>E2/F2</f>
        <v>5.115384615384615</v>
      </c>
      <c r="S2" s="38">
        <f>E2/G2</f>
        <v>4.4333333333333336</v>
      </c>
      <c r="T2" s="38">
        <f t="shared" ref="T2:T25" si="0">K2/J2</f>
        <v>0.57692307692307687</v>
      </c>
      <c r="U2" s="38">
        <f>N2/M2</f>
        <v>7.4545454545454533</v>
      </c>
    </row>
    <row r="3" spans="1:22" ht="13.8">
      <c r="A3" s="34" t="s">
        <v>1</v>
      </c>
      <c r="B3" s="34" t="s">
        <v>28</v>
      </c>
      <c r="C3" s="34" t="s">
        <v>28</v>
      </c>
      <c r="D3" s="34" t="s">
        <v>96</v>
      </c>
      <c r="E3" s="39">
        <v>218</v>
      </c>
      <c r="F3" s="39">
        <v>25</v>
      </c>
      <c r="G3" s="35">
        <v>45</v>
      </c>
      <c r="H3" s="35">
        <v>3</v>
      </c>
      <c r="I3" s="35">
        <v>40</v>
      </c>
      <c r="J3" s="35">
        <v>21</v>
      </c>
      <c r="K3" s="35">
        <v>14</v>
      </c>
      <c r="L3" s="35">
        <v>10.6</v>
      </c>
      <c r="M3" s="35">
        <v>3</v>
      </c>
      <c r="N3" s="42">
        <v>11.4</v>
      </c>
      <c r="O3" s="37">
        <v>2.04</v>
      </c>
      <c r="P3" s="37">
        <v>100</v>
      </c>
      <c r="Q3" s="43">
        <v>20.077999999999999</v>
      </c>
      <c r="R3" s="38">
        <f>E3/F3</f>
        <v>8.7200000000000006</v>
      </c>
      <c r="S3" s="38">
        <f>E3/G3</f>
        <v>4.8444444444444441</v>
      </c>
      <c r="T3" s="38">
        <f t="shared" si="0"/>
        <v>0.66666666666666663</v>
      </c>
      <c r="U3" s="38">
        <f t="shared" ref="U3:U25" si="1">N3/M3</f>
        <v>3.8000000000000003</v>
      </c>
    </row>
    <row r="4" spans="1:22" ht="13.8">
      <c r="A4" s="34" t="s">
        <v>2</v>
      </c>
      <c r="B4" s="34" t="s">
        <v>28</v>
      </c>
      <c r="C4" s="34" t="s">
        <v>28</v>
      </c>
      <c r="D4" s="34" t="s">
        <v>97</v>
      </c>
      <c r="E4" s="35">
        <v>246</v>
      </c>
      <c r="F4" s="35">
        <v>29</v>
      </c>
      <c r="G4" s="35">
        <v>37</v>
      </c>
      <c r="H4" s="35">
        <v>3</v>
      </c>
      <c r="I4" s="35">
        <v>46</v>
      </c>
      <c r="J4" s="35">
        <v>28</v>
      </c>
      <c r="K4" s="35">
        <v>15</v>
      </c>
      <c r="L4" s="35">
        <v>9.1999999999999993</v>
      </c>
      <c r="M4" s="35">
        <v>2.2000000000000002</v>
      </c>
      <c r="N4" s="42">
        <v>12.8</v>
      </c>
      <c r="O4" s="37">
        <v>2.06</v>
      </c>
      <c r="P4" s="37">
        <v>97</v>
      </c>
      <c r="Q4" s="43">
        <v>20.119</v>
      </c>
      <c r="R4" s="38">
        <f>E4/F4</f>
        <v>8.4827586206896548</v>
      </c>
      <c r="S4" s="38">
        <f>E4/G4</f>
        <v>6.6486486486486482</v>
      </c>
      <c r="T4" s="38">
        <f t="shared" si="0"/>
        <v>0.5357142857142857</v>
      </c>
      <c r="U4" s="38">
        <f t="shared" si="1"/>
        <v>5.8181818181818183</v>
      </c>
    </row>
    <row r="5" spans="1:22" ht="13.8">
      <c r="A5" s="34" t="s">
        <v>3</v>
      </c>
      <c r="B5" s="34" t="s">
        <v>28</v>
      </c>
      <c r="C5" s="34" t="s">
        <v>28</v>
      </c>
      <c r="D5" s="34" t="s">
        <v>98</v>
      </c>
      <c r="E5" s="35">
        <v>236</v>
      </c>
      <c r="F5" s="35">
        <v>35</v>
      </c>
      <c r="G5" s="35">
        <v>40</v>
      </c>
      <c r="H5" s="35">
        <v>3</v>
      </c>
      <c r="I5" s="35">
        <v>48</v>
      </c>
      <c r="J5" s="35">
        <v>32</v>
      </c>
      <c r="K5" s="35">
        <v>18</v>
      </c>
      <c r="L5" s="35">
        <v>15.8</v>
      </c>
      <c r="M5" s="35">
        <v>2.2000000000000002</v>
      </c>
      <c r="N5" s="42">
        <v>14</v>
      </c>
      <c r="O5" s="37">
        <v>2.02</v>
      </c>
      <c r="P5" s="37">
        <v>95</v>
      </c>
      <c r="Q5" s="43">
        <v>18.721999999999998</v>
      </c>
      <c r="R5" s="38">
        <f>E5/F5</f>
        <v>6.7428571428571429</v>
      </c>
      <c r="S5" s="38">
        <f>E5/G5</f>
        <v>5.9</v>
      </c>
      <c r="T5" s="38">
        <f t="shared" si="0"/>
        <v>0.5625</v>
      </c>
      <c r="U5" s="38">
        <f t="shared" si="1"/>
        <v>6.3636363636363633</v>
      </c>
    </row>
    <row r="6" spans="1:22" ht="13.8">
      <c r="A6" s="34" t="s">
        <v>4</v>
      </c>
      <c r="B6" s="34" t="s">
        <v>28</v>
      </c>
      <c r="C6" s="34" t="s">
        <v>28</v>
      </c>
      <c r="D6" s="34" t="s">
        <v>99</v>
      </c>
      <c r="E6" s="35">
        <v>264</v>
      </c>
      <c r="F6" s="35">
        <v>40</v>
      </c>
      <c r="G6" s="35">
        <v>48</v>
      </c>
      <c r="H6" s="35">
        <v>4</v>
      </c>
      <c r="I6" s="35">
        <v>48</v>
      </c>
      <c r="J6" s="35">
        <v>24</v>
      </c>
      <c r="K6" s="35">
        <v>13</v>
      </c>
      <c r="L6" s="35">
        <v>10.6</v>
      </c>
      <c r="M6" s="35">
        <v>2.6</v>
      </c>
      <c r="N6" s="42">
        <v>8</v>
      </c>
      <c r="O6" s="37">
        <v>1.99</v>
      </c>
      <c r="P6" s="37">
        <v>90</v>
      </c>
      <c r="Q6" s="43">
        <v>18.149999999999999</v>
      </c>
      <c r="R6" s="38">
        <f>E6/F6</f>
        <v>6.6</v>
      </c>
      <c r="S6" s="38">
        <f>E6/G6</f>
        <v>5.5</v>
      </c>
      <c r="T6" s="38">
        <f t="shared" si="0"/>
        <v>0.54166666666666663</v>
      </c>
      <c r="U6" s="38">
        <f t="shared" si="1"/>
        <v>3.0769230769230766</v>
      </c>
    </row>
    <row r="7" spans="1:22" ht="13.8">
      <c r="A7" s="34" t="s">
        <v>7</v>
      </c>
      <c r="B7" s="34" t="s">
        <v>28</v>
      </c>
      <c r="C7" s="34" t="s">
        <v>28</v>
      </c>
      <c r="D7" s="34" t="s">
        <v>100</v>
      </c>
      <c r="E7" s="35">
        <v>222</v>
      </c>
      <c r="F7" s="35">
        <v>28</v>
      </c>
      <c r="G7" s="35">
        <v>41</v>
      </c>
      <c r="H7" s="35">
        <v>4</v>
      </c>
      <c r="I7" s="35">
        <v>45</v>
      </c>
      <c r="J7" s="35">
        <v>24</v>
      </c>
      <c r="K7" s="35">
        <v>14</v>
      </c>
      <c r="L7" s="35">
        <v>12</v>
      </c>
      <c r="M7" s="35">
        <v>2.4</v>
      </c>
      <c r="N7" s="42">
        <v>11.4</v>
      </c>
      <c r="O7" s="37">
        <v>2.02</v>
      </c>
      <c r="P7" s="37">
        <v>96</v>
      </c>
      <c r="Q7" s="44">
        <v>18.559999999999999</v>
      </c>
      <c r="R7" s="38">
        <f>E7/F7</f>
        <v>7.9285714285714288</v>
      </c>
      <c r="S7" s="38">
        <f>E7/G7</f>
        <v>5.4146341463414638</v>
      </c>
      <c r="T7" s="38">
        <f t="shared" si="0"/>
        <v>0.58333333333333337</v>
      </c>
      <c r="U7" s="38">
        <f t="shared" si="1"/>
        <v>4.75</v>
      </c>
    </row>
    <row r="8" spans="1:22" ht="13.8">
      <c r="A8" s="34" t="s">
        <v>8</v>
      </c>
      <c r="B8" s="34" t="s">
        <v>28</v>
      </c>
      <c r="C8" s="34" t="s">
        <v>28</v>
      </c>
      <c r="D8" s="34" t="s">
        <v>101</v>
      </c>
      <c r="E8" s="35">
        <v>243</v>
      </c>
      <c r="F8" s="35">
        <v>36</v>
      </c>
      <c r="G8" s="35">
        <v>46</v>
      </c>
      <c r="H8" s="35">
        <v>3</v>
      </c>
      <c r="I8" s="35">
        <v>47</v>
      </c>
      <c r="J8" s="35">
        <v>26</v>
      </c>
      <c r="K8" s="35">
        <v>15</v>
      </c>
      <c r="L8" s="35">
        <v>12</v>
      </c>
      <c r="M8" s="35">
        <v>2</v>
      </c>
      <c r="N8" s="42">
        <v>13.8</v>
      </c>
      <c r="O8" s="37">
        <v>2.0299999999999998</v>
      </c>
      <c r="P8" s="37">
        <v>95</v>
      </c>
      <c r="Q8" s="44">
        <v>19.89</v>
      </c>
      <c r="R8" s="38">
        <f>E8/F8</f>
        <v>6.75</v>
      </c>
      <c r="S8" s="38">
        <f>E8/G8</f>
        <v>5.2826086956521738</v>
      </c>
      <c r="T8" s="38">
        <f t="shared" si="0"/>
        <v>0.57692307692307687</v>
      </c>
      <c r="U8" s="38">
        <f t="shared" si="1"/>
        <v>6.9</v>
      </c>
    </row>
    <row r="9" spans="1:22" ht="13.8">
      <c r="A9" s="34" t="s">
        <v>9</v>
      </c>
      <c r="B9" s="34" t="s">
        <v>27</v>
      </c>
      <c r="C9" s="34" t="s">
        <v>27</v>
      </c>
      <c r="D9" s="34" t="s">
        <v>102</v>
      </c>
      <c r="E9" s="35">
        <v>96</v>
      </c>
      <c r="F9" s="35">
        <v>5</v>
      </c>
      <c r="G9" s="35">
        <v>19</v>
      </c>
      <c r="H9" s="35">
        <v>25</v>
      </c>
      <c r="I9" s="35">
        <v>20</v>
      </c>
      <c r="J9" s="35">
        <v>14</v>
      </c>
      <c r="K9" s="35">
        <v>12</v>
      </c>
      <c r="L9" s="35">
        <v>5</v>
      </c>
      <c r="M9" s="35">
        <v>2</v>
      </c>
      <c r="N9" s="42">
        <v>7.2</v>
      </c>
      <c r="O9" s="37">
        <v>2.27</v>
      </c>
      <c r="P9" s="37">
        <v>89</v>
      </c>
      <c r="Q9" s="43">
        <v>19.847000000000001</v>
      </c>
      <c r="R9" s="38">
        <f>E9/F9</f>
        <v>19.2</v>
      </c>
      <c r="S9" s="38">
        <f>E9/G9</f>
        <v>5.0526315789473681</v>
      </c>
      <c r="T9" s="38">
        <f t="shared" si="0"/>
        <v>0.8571428571428571</v>
      </c>
      <c r="U9" s="38">
        <f t="shared" si="1"/>
        <v>3.6</v>
      </c>
    </row>
    <row r="10" spans="1:22" ht="13.8">
      <c r="A10" s="34" t="s">
        <v>10</v>
      </c>
      <c r="B10" s="34" t="s">
        <v>27</v>
      </c>
      <c r="C10" s="34" t="s">
        <v>27</v>
      </c>
      <c r="D10" s="34" t="s">
        <v>103</v>
      </c>
      <c r="E10" s="35">
        <v>124</v>
      </c>
      <c r="F10" s="35">
        <v>7</v>
      </c>
      <c r="G10" s="35">
        <v>19</v>
      </c>
      <c r="H10" s="35">
        <v>28</v>
      </c>
      <c r="I10" s="35">
        <v>21</v>
      </c>
      <c r="J10" s="35">
        <v>15</v>
      </c>
      <c r="K10" s="35">
        <v>9</v>
      </c>
      <c r="L10" s="35">
        <v>5.2</v>
      </c>
      <c r="M10" s="35">
        <v>2</v>
      </c>
      <c r="N10" s="42">
        <v>6</v>
      </c>
      <c r="O10" s="37">
        <v>2.31</v>
      </c>
      <c r="P10" s="37">
        <v>100</v>
      </c>
      <c r="Q10" s="43">
        <v>18.893999999999998</v>
      </c>
      <c r="R10" s="38">
        <f>E10/F10</f>
        <v>17.714285714285715</v>
      </c>
      <c r="S10" s="38">
        <f>E10/G10</f>
        <v>6.5263157894736841</v>
      </c>
      <c r="T10" s="38">
        <f t="shared" si="0"/>
        <v>0.6</v>
      </c>
      <c r="U10" s="38">
        <f t="shared" si="1"/>
        <v>3</v>
      </c>
    </row>
    <row r="11" spans="1:22" ht="13.8">
      <c r="A11" s="34" t="s">
        <v>11</v>
      </c>
      <c r="B11" s="34" t="s">
        <v>27</v>
      </c>
      <c r="C11" s="34" t="s">
        <v>27</v>
      </c>
      <c r="D11" s="34" t="s">
        <v>104</v>
      </c>
      <c r="E11" s="35">
        <v>111</v>
      </c>
      <c r="F11" s="35">
        <v>9</v>
      </c>
      <c r="G11" s="35">
        <v>20</v>
      </c>
      <c r="H11" s="35">
        <v>27</v>
      </c>
      <c r="I11" s="35">
        <v>21</v>
      </c>
      <c r="J11" s="35">
        <v>14</v>
      </c>
      <c r="K11" s="35">
        <v>9</v>
      </c>
      <c r="L11" s="35">
        <v>5.8</v>
      </c>
      <c r="M11" s="35">
        <v>1.6</v>
      </c>
      <c r="N11" s="42">
        <v>9.4</v>
      </c>
      <c r="O11" s="37">
        <v>2.25</v>
      </c>
      <c r="P11" s="37">
        <v>92</v>
      </c>
      <c r="Q11" s="43">
        <v>18.834</v>
      </c>
      <c r="R11" s="38">
        <f>E11/F11</f>
        <v>12.333333333333334</v>
      </c>
      <c r="S11" s="38">
        <f>E11/G11</f>
        <v>5.55</v>
      </c>
      <c r="T11" s="38">
        <f t="shared" si="0"/>
        <v>0.6428571428571429</v>
      </c>
      <c r="U11" s="38">
        <f t="shared" si="1"/>
        <v>5.875</v>
      </c>
    </row>
    <row r="12" spans="1:22" ht="13.8">
      <c r="A12" s="34" t="s">
        <v>12</v>
      </c>
      <c r="B12" s="34" t="s">
        <v>27</v>
      </c>
      <c r="C12" s="34" t="s">
        <v>27</v>
      </c>
      <c r="D12" s="34" t="s">
        <v>105</v>
      </c>
      <c r="E12" s="35">
        <v>91</v>
      </c>
      <c r="F12" s="35">
        <v>8</v>
      </c>
      <c r="G12" s="35">
        <v>21</v>
      </c>
      <c r="H12" s="35">
        <v>31</v>
      </c>
      <c r="I12" s="35">
        <v>21</v>
      </c>
      <c r="J12" s="35">
        <v>11</v>
      </c>
      <c r="K12" s="35">
        <v>8</v>
      </c>
      <c r="L12" s="35">
        <v>6</v>
      </c>
      <c r="M12" s="35">
        <v>1.2</v>
      </c>
      <c r="N12" s="42">
        <v>10</v>
      </c>
      <c r="O12" s="37">
        <v>2.2799999999999998</v>
      </c>
      <c r="P12" s="37">
        <v>97</v>
      </c>
      <c r="Q12" s="44">
        <v>19.11</v>
      </c>
      <c r="R12" s="38">
        <f>E12/F12</f>
        <v>11.375</v>
      </c>
      <c r="S12" s="38">
        <f>E12/G12</f>
        <v>4.333333333333333</v>
      </c>
      <c r="T12" s="38">
        <f t="shared" si="0"/>
        <v>0.72727272727272729</v>
      </c>
      <c r="U12" s="38">
        <f t="shared" si="1"/>
        <v>8.3333333333333339</v>
      </c>
    </row>
    <row r="13" spans="1:22" ht="13.8">
      <c r="A13" s="34" t="s">
        <v>13</v>
      </c>
      <c r="B13" s="34" t="s">
        <v>27</v>
      </c>
      <c r="C13" s="34" t="s">
        <v>27</v>
      </c>
      <c r="D13" s="34" t="s">
        <v>106</v>
      </c>
      <c r="E13" s="35">
        <v>78</v>
      </c>
      <c r="F13" s="35">
        <v>9</v>
      </c>
      <c r="G13" s="35">
        <v>33</v>
      </c>
      <c r="H13" s="35">
        <v>34</v>
      </c>
      <c r="I13" s="35">
        <v>22</v>
      </c>
      <c r="J13" s="35">
        <v>12</v>
      </c>
      <c r="K13" s="35">
        <v>10</v>
      </c>
      <c r="L13" s="35">
        <v>5.8</v>
      </c>
      <c r="M13" s="35">
        <v>1.8</v>
      </c>
      <c r="N13" s="42">
        <v>10</v>
      </c>
      <c r="O13" s="37">
        <v>2.2999999999999998</v>
      </c>
      <c r="P13" s="37">
        <v>96</v>
      </c>
      <c r="Q13" s="44">
        <v>18.89</v>
      </c>
      <c r="R13" s="38">
        <f>E13/F13</f>
        <v>8.6666666666666661</v>
      </c>
      <c r="S13" s="38">
        <f>E13/G13</f>
        <v>2.3636363636363638</v>
      </c>
      <c r="T13" s="38">
        <f t="shared" si="0"/>
        <v>0.83333333333333337</v>
      </c>
      <c r="U13" s="38">
        <f t="shared" si="1"/>
        <v>5.5555555555555554</v>
      </c>
    </row>
    <row r="14" spans="1:22" ht="13.8">
      <c r="A14" s="34" t="s">
        <v>14</v>
      </c>
      <c r="B14" s="34" t="s">
        <v>27</v>
      </c>
      <c r="C14" s="34" t="s">
        <v>27</v>
      </c>
      <c r="D14" s="34" t="s">
        <v>107</v>
      </c>
      <c r="E14" s="35">
        <v>117</v>
      </c>
      <c r="F14" s="35">
        <v>7</v>
      </c>
      <c r="G14" s="35">
        <v>21</v>
      </c>
      <c r="H14" s="35">
        <v>30</v>
      </c>
      <c r="I14" s="35">
        <v>18</v>
      </c>
      <c r="J14" s="35">
        <v>13</v>
      </c>
      <c r="K14" s="35">
        <v>9</v>
      </c>
      <c r="L14" s="35">
        <v>5.8</v>
      </c>
      <c r="M14" s="35">
        <v>1.6</v>
      </c>
      <c r="N14" s="42">
        <v>9</v>
      </c>
      <c r="O14" s="37">
        <v>2.2599999999999998</v>
      </c>
      <c r="P14" s="37">
        <v>95</v>
      </c>
      <c r="Q14" s="43">
        <v>19.317</v>
      </c>
      <c r="R14" s="38">
        <f>E14/F14</f>
        <v>16.714285714285715</v>
      </c>
      <c r="S14" s="38">
        <f>E14/G14</f>
        <v>5.5714285714285712</v>
      </c>
      <c r="T14" s="38">
        <f t="shared" si="0"/>
        <v>0.69230769230769229</v>
      </c>
      <c r="U14" s="38">
        <f t="shared" si="1"/>
        <v>5.625</v>
      </c>
    </row>
    <row r="15" spans="1:22" ht="13.8">
      <c r="A15" s="34" t="s">
        <v>15</v>
      </c>
      <c r="B15" s="34" t="s">
        <v>27</v>
      </c>
      <c r="C15" s="34" t="s">
        <v>27</v>
      </c>
      <c r="D15" s="34" t="s">
        <v>108</v>
      </c>
      <c r="E15" s="35">
        <v>90</v>
      </c>
      <c r="F15" s="35">
        <v>9</v>
      </c>
      <c r="G15" s="35">
        <v>18</v>
      </c>
      <c r="H15" s="35">
        <v>27</v>
      </c>
      <c r="I15" s="35">
        <v>25</v>
      </c>
      <c r="J15" s="35">
        <v>15</v>
      </c>
      <c r="K15" s="35">
        <v>10</v>
      </c>
      <c r="L15" s="35">
        <v>6.8</v>
      </c>
      <c r="M15" s="35">
        <v>1</v>
      </c>
      <c r="N15" s="42">
        <v>11.4</v>
      </c>
      <c r="O15" s="37">
        <v>2.27</v>
      </c>
      <c r="P15" s="37">
        <v>90</v>
      </c>
      <c r="Q15" s="43">
        <v>19.991999999999997</v>
      </c>
      <c r="R15" s="38">
        <f>E15/F15</f>
        <v>10</v>
      </c>
      <c r="S15" s="38">
        <f>E15/G15</f>
        <v>5</v>
      </c>
      <c r="T15" s="38">
        <f t="shared" si="0"/>
        <v>0.66666666666666663</v>
      </c>
      <c r="U15" s="38">
        <f t="shared" si="1"/>
        <v>11.4</v>
      </c>
    </row>
    <row r="16" spans="1:22" ht="13.8">
      <c r="A16" s="34" t="s">
        <v>16</v>
      </c>
      <c r="B16" s="34" t="s">
        <v>29</v>
      </c>
      <c r="C16" s="34" t="s">
        <v>30</v>
      </c>
      <c r="D16" s="34" t="s">
        <v>30</v>
      </c>
      <c r="E16" s="35">
        <v>175</v>
      </c>
      <c r="F16" s="35">
        <v>16</v>
      </c>
      <c r="G16" s="35">
        <v>29</v>
      </c>
      <c r="H16" s="35">
        <v>8</v>
      </c>
      <c r="I16" s="35">
        <v>33</v>
      </c>
      <c r="J16" s="35">
        <v>19</v>
      </c>
      <c r="K16" s="35">
        <v>17</v>
      </c>
      <c r="L16" s="35">
        <v>8</v>
      </c>
      <c r="M16" s="35">
        <v>1.4</v>
      </c>
      <c r="N16" s="42">
        <v>14.6</v>
      </c>
      <c r="O16" s="37">
        <v>2.12</v>
      </c>
      <c r="P16" s="37">
        <v>56</v>
      </c>
      <c r="Q16" s="43">
        <v>21.152999999999999</v>
      </c>
      <c r="R16" s="38">
        <f>E16/F16</f>
        <v>10.9375</v>
      </c>
      <c r="S16" s="38">
        <f>E16/G16</f>
        <v>6.0344827586206895</v>
      </c>
      <c r="T16" s="38">
        <f t="shared" si="0"/>
        <v>0.89473684210526316</v>
      </c>
      <c r="U16" s="38">
        <f t="shared" si="1"/>
        <v>10.428571428571429</v>
      </c>
    </row>
    <row r="17" spans="1:21" ht="13.8">
      <c r="A17" s="34" t="s">
        <v>17</v>
      </c>
      <c r="B17" s="34" t="s">
        <v>29</v>
      </c>
      <c r="C17" s="34" t="s">
        <v>31</v>
      </c>
      <c r="D17" s="34" t="s">
        <v>31</v>
      </c>
      <c r="E17" s="35">
        <v>168</v>
      </c>
      <c r="F17" s="35">
        <v>12</v>
      </c>
      <c r="G17" s="35">
        <v>28</v>
      </c>
      <c r="H17" s="35">
        <v>8</v>
      </c>
      <c r="I17" s="35">
        <v>30</v>
      </c>
      <c r="J17" s="35">
        <v>20</v>
      </c>
      <c r="K17" s="35">
        <v>17</v>
      </c>
      <c r="L17" s="35">
        <v>8.1999999999999993</v>
      </c>
      <c r="M17" s="35">
        <v>1.6</v>
      </c>
      <c r="N17" s="42">
        <v>14</v>
      </c>
      <c r="O17" s="37">
        <v>2.17</v>
      </c>
      <c r="P17" s="37">
        <v>58</v>
      </c>
      <c r="Q17" s="43">
        <v>22.842000000000002</v>
      </c>
      <c r="R17" s="38">
        <f>E17/F17</f>
        <v>14</v>
      </c>
      <c r="S17" s="38">
        <f>E17/G17</f>
        <v>6</v>
      </c>
      <c r="T17" s="38">
        <f t="shared" si="0"/>
        <v>0.85</v>
      </c>
      <c r="U17" s="38">
        <f t="shared" si="1"/>
        <v>8.75</v>
      </c>
    </row>
    <row r="18" spans="1:21" ht="13.8">
      <c r="A18" s="34" t="s">
        <v>18</v>
      </c>
      <c r="B18" s="34" t="s">
        <v>29</v>
      </c>
      <c r="C18" s="34" t="s">
        <v>32</v>
      </c>
      <c r="D18" s="34" t="s">
        <v>32</v>
      </c>
      <c r="E18" s="35">
        <v>164</v>
      </c>
      <c r="F18" s="35">
        <v>12</v>
      </c>
      <c r="G18" s="35">
        <v>34</v>
      </c>
      <c r="H18" s="35">
        <v>15</v>
      </c>
      <c r="I18" s="35">
        <v>30</v>
      </c>
      <c r="J18" s="35">
        <v>20</v>
      </c>
      <c r="K18" s="35">
        <v>17</v>
      </c>
      <c r="L18" s="35">
        <v>7.6</v>
      </c>
      <c r="M18" s="35">
        <v>2</v>
      </c>
      <c r="N18" s="42">
        <v>9</v>
      </c>
      <c r="O18" s="37">
        <v>2.1800000000000002</v>
      </c>
      <c r="P18" s="37">
        <v>68</v>
      </c>
      <c r="Q18" s="43">
        <v>15.509000000000004</v>
      </c>
      <c r="R18" s="38">
        <f>E18/F18</f>
        <v>13.666666666666666</v>
      </c>
      <c r="S18" s="38">
        <f>E18/G18</f>
        <v>4.8235294117647056</v>
      </c>
      <c r="T18" s="38">
        <f t="shared" si="0"/>
        <v>0.85</v>
      </c>
      <c r="U18" s="38">
        <f t="shared" si="1"/>
        <v>4.5</v>
      </c>
    </row>
    <row r="19" spans="1:21" ht="13.8">
      <c r="A19" s="34" t="s">
        <v>19</v>
      </c>
      <c r="B19" s="34" t="s">
        <v>29</v>
      </c>
      <c r="C19" s="34" t="s">
        <v>33</v>
      </c>
      <c r="D19" s="34" t="s">
        <v>33</v>
      </c>
      <c r="E19" s="35">
        <v>165</v>
      </c>
      <c r="F19" s="35">
        <v>15</v>
      </c>
      <c r="G19" s="35">
        <v>31</v>
      </c>
      <c r="H19" s="35">
        <v>9</v>
      </c>
      <c r="I19" s="35">
        <v>27</v>
      </c>
      <c r="J19" s="35">
        <v>20</v>
      </c>
      <c r="K19" s="35">
        <v>18</v>
      </c>
      <c r="L19" s="35">
        <v>8.4</v>
      </c>
      <c r="M19" s="35">
        <v>2</v>
      </c>
      <c r="N19" s="42">
        <v>14.2</v>
      </c>
      <c r="O19" s="37">
        <v>2.16</v>
      </c>
      <c r="P19" s="37">
        <v>34</v>
      </c>
      <c r="Q19" s="43">
        <v>24.791999999999998</v>
      </c>
      <c r="R19" s="38">
        <f>E19/F19</f>
        <v>11</v>
      </c>
      <c r="S19" s="38">
        <f>E19/G19</f>
        <v>5.32258064516129</v>
      </c>
      <c r="T19" s="38">
        <f t="shared" si="0"/>
        <v>0.9</v>
      </c>
      <c r="U19" s="38">
        <f t="shared" si="1"/>
        <v>7.1</v>
      </c>
    </row>
    <row r="20" spans="1:21" ht="13.8">
      <c r="A20" s="34" t="s">
        <v>20</v>
      </c>
      <c r="B20" s="34" t="s">
        <v>29</v>
      </c>
      <c r="C20" s="34" t="s">
        <v>34</v>
      </c>
      <c r="D20" s="34" t="s">
        <v>34</v>
      </c>
      <c r="E20" s="35">
        <v>163</v>
      </c>
      <c r="F20" s="35">
        <v>10</v>
      </c>
      <c r="G20" s="35">
        <v>44</v>
      </c>
      <c r="H20" s="35">
        <v>13</v>
      </c>
      <c r="I20" s="35">
        <v>40</v>
      </c>
      <c r="J20" s="35">
        <v>21</v>
      </c>
      <c r="K20" s="35">
        <v>16</v>
      </c>
      <c r="L20" s="35">
        <v>7.4</v>
      </c>
      <c r="M20" s="35">
        <v>1.6</v>
      </c>
      <c r="N20" s="42">
        <v>13.4</v>
      </c>
      <c r="O20" s="37">
        <v>2.1800000000000002</v>
      </c>
      <c r="P20" s="37">
        <v>61</v>
      </c>
      <c r="Q20" s="43">
        <v>18.515999999999998</v>
      </c>
      <c r="R20" s="38">
        <f>E20/F20</f>
        <v>16.3</v>
      </c>
      <c r="S20" s="38">
        <f>E20/G20</f>
        <v>3.7045454545454546</v>
      </c>
      <c r="T20" s="38">
        <f t="shared" si="0"/>
        <v>0.76190476190476186</v>
      </c>
      <c r="U20" s="38">
        <f t="shared" si="1"/>
        <v>8.375</v>
      </c>
    </row>
    <row r="21" spans="1:21" ht="13.8">
      <c r="A21" s="34" t="s">
        <v>21</v>
      </c>
      <c r="B21" s="34" t="s">
        <v>29</v>
      </c>
      <c r="C21" s="34" t="s">
        <v>35</v>
      </c>
      <c r="D21" s="34" t="s">
        <v>35</v>
      </c>
      <c r="E21" s="35">
        <v>295</v>
      </c>
      <c r="F21" s="35">
        <v>28</v>
      </c>
      <c r="G21" s="35">
        <v>39</v>
      </c>
      <c r="H21" s="35">
        <v>4</v>
      </c>
      <c r="I21" s="35">
        <v>40</v>
      </c>
      <c r="J21" s="35">
        <v>25</v>
      </c>
      <c r="K21" s="35">
        <v>19</v>
      </c>
      <c r="L21" s="35">
        <v>10.8</v>
      </c>
      <c r="M21" s="35">
        <v>2</v>
      </c>
      <c r="N21" s="42">
        <v>8.8000000000000007</v>
      </c>
      <c r="O21" s="37">
        <v>2.1</v>
      </c>
      <c r="P21" s="37">
        <v>93</v>
      </c>
      <c r="Q21" s="43">
        <v>21.876999999999999</v>
      </c>
      <c r="R21" s="38">
        <f>E21/F21</f>
        <v>10.535714285714286</v>
      </c>
      <c r="S21" s="38">
        <f>E21/G21</f>
        <v>7.5641025641025639</v>
      </c>
      <c r="T21" s="38">
        <f t="shared" si="0"/>
        <v>0.76</v>
      </c>
      <c r="U21" s="38">
        <f t="shared" si="1"/>
        <v>4.4000000000000004</v>
      </c>
    </row>
    <row r="22" spans="1:21" ht="13.8">
      <c r="A22" s="34" t="s">
        <v>22</v>
      </c>
      <c r="B22" s="34" t="s">
        <v>29</v>
      </c>
      <c r="C22" s="34" t="s">
        <v>36</v>
      </c>
      <c r="D22" s="34" t="s">
        <v>36</v>
      </c>
      <c r="E22" s="35">
        <v>225</v>
      </c>
      <c r="F22" s="35">
        <v>13</v>
      </c>
      <c r="G22" s="35">
        <v>40</v>
      </c>
      <c r="H22" s="35">
        <v>9</v>
      </c>
      <c r="I22" s="35">
        <v>32</v>
      </c>
      <c r="J22" s="35">
        <v>16</v>
      </c>
      <c r="K22" s="35">
        <v>19</v>
      </c>
      <c r="L22" s="35">
        <v>8.6</v>
      </c>
      <c r="M22" s="35">
        <v>1.8</v>
      </c>
      <c r="N22" s="42">
        <v>11.2</v>
      </c>
      <c r="O22" s="37">
        <v>2.13</v>
      </c>
      <c r="P22" s="37">
        <v>89</v>
      </c>
      <c r="Q22" s="43">
        <v>18.714000000000002</v>
      </c>
      <c r="R22" s="38">
        <f>E22/F22</f>
        <v>17.307692307692307</v>
      </c>
      <c r="S22" s="38">
        <f>E22/G22</f>
        <v>5.625</v>
      </c>
      <c r="T22" s="38">
        <f t="shared" si="0"/>
        <v>1.1875</v>
      </c>
      <c r="U22" s="38">
        <f t="shared" si="1"/>
        <v>6.2222222222222214</v>
      </c>
    </row>
    <row r="23" spans="1:21" ht="13.8">
      <c r="A23" s="34" t="s">
        <v>23</v>
      </c>
      <c r="B23" s="34" t="s">
        <v>29</v>
      </c>
      <c r="C23" s="34" t="s">
        <v>37</v>
      </c>
      <c r="D23" s="34" t="s">
        <v>37</v>
      </c>
      <c r="E23" s="35">
        <v>170</v>
      </c>
      <c r="F23" s="35">
        <v>16</v>
      </c>
      <c r="G23" s="35">
        <v>48</v>
      </c>
      <c r="H23" s="35">
        <v>30</v>
      </c>
      <c r="I23" s="35">
        <v>29</v>
      </c>
      <c r="J23" s="35">
        <v>16</v>
      </c>
      <c r="K23" s="35">
        <v>15</v>
      </c>
      <c r="L23" s="35">
        <v>8.1999999999999993</v>
      </c>
      <c r="M23" s="35">
        <v>1</v>
      </c>
      <c r="N23" s="42">
        <v>13.2</v>
      </c>
      <c r="O23" s="37">
        <v>2.2400000000000002</v>
      </c>
      <c r="P23" s="37">
        <v>95</v>
      </c>
      <c r="Q23" s="43">
        <v>16.276</v>
      </c>
      <c r="R23" s="38">
        <f>E23/F23</f>
        <v>10.625</v>
      </c>
      <c r="S23" s="38">
        <f>E23/G23</f>
        <v>3.5416666666666665</v>
      </c>
      <c r="T23" s="38">
        <f t="shared" si="0"/>
        <v>0.9375</v>
      </c>
      <c r="U23" s="38">
        <f t="shared" si="1"/>
        <v>13.2</v>
      </c>
    </row>
    <row r="24" spans="1:21" ht="13.8">
      <c r="A24" s="34" t="s">
        <v>24</v>
      </c>
      <c r="B24" s="34" t="s">
        <v>29</v>
      </c>
      <c r="C24" s="34" t="s">
        <v>38</v>
      </c>
      <c r="D24" s="34" t="s">
        <v>38</v>
      </c>
      <c r="E24" s="35">
        <v>135</v>
      </c>
      <c r="F24" s="35">
        <v>16</v>
      </c>
      <c r="G24" s="35">
        <v>22</v>
      </c>
      <c r="H24" s="35">
        <v>8</v>
      </c>
      <c r="I24" s="35">
        <v>29</v>
      </c>
      <c r="J24" s="35">
        <v>20</v>
      </c>
      <c r="K24" s="35">
        <v>16</v>
      </c>
      <c r="L24" s="35">
        <v>8.8000000000000007</v>
      </c>
      <c r="M24" s="35">
        <v>1.6</v>
      </c>
      <c r="N24" s="42">
        <v>12</v>
      </c>
      <c r="O24" s="37">
        <v>2.14</v>
      </c>
      <c r="P24" s="37">
        <v>82</v>
      </c>
      <c r="Q24" s="43">
        <v>18.256000000000004</v>
      </c>
      <c r="R24" s="38">
        <f>E24/F24</f>
        <v>8.4375</v>
      </c>
      <c r="S24" s="38">
        <f>E24/G24</f>
        <v>6.1363636363636367</v>
      </c>
      <c r="T24" s="38">
        <f t="shared" si="0"/>
        <v>0.8</v>
      </c>
      <c r="U24" s="38">
        <f t="shared" si="1"/>
        <v>7.5</v>
      </c>
    </row>
    <row r="25" spans="1:21" ht="13.8">
      <c r="A25" s="34" t="s">
        <v>25</v>
      </c>
      <c r="B25" s="34" t="s">
        <v>29</v>
      </c>
      <c r="C25" s="34" t="s">
        <v>39</v>
      </c>
      <c r="D25" s="34" t="s">
        <v>39</v>
      </c>
      <c r="E25" s="35">
        <v>24</v>
      </c>
      <c r="F25" s="35">
        <v>13</v>
      </c>
      <c r="G25" s="35">
        <v>30</v>
      </c>
      <c r="H25" s="35">
        <v>30</v>
      </c>
      <c r="I25" s="35">
        <v>25</v>
      </c>
      <c r="J25" s="35">
        <v>18</v>
      </c>
      <c r="K25" s="35">
        <v>17</v>
      </c>
      <c r="L25" s="35">
        <v>6.2</v>
      </c>
      <c r="M25" s="35">
        <v>1.6</v>
      </c>
      <c r="N25" s="42">
        <v>11.6</v>
      </c>
      <c r="O25" s="37">
        <v>2.25</v>
      </c>
      <c r="P25" s="37">
        <v>98</v>
      </c>
      <c r="Q25" s="43">
        <v>20.271000000000001</v>
      </c>
      <c r="R25" s="38">
        <f>E25/F25</f>
        <v>1.8461538461538463</v>
      </c>
      <c r="S25" s="38">
        <f>E25/G25</f>
        <v>0.8</v>
      </c>
      <c r="T25" s="38">
        <f t="shared" si="0"/>
        <v>0.94444444444444442</v>
      </c>
      <c r="U25" s="38">
        <f t="shared" si="1"/>
        <v>7.2499999999999991</v>
      </c>
    </row>
    <row r="26" spans="1:21" ht="13.8">
      <c r="A26" s="34"/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21" ht="13.8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21" ht="13.8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21" ht="13.8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21" ht="13.8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21" ht="13.8">
      <c r="A31" s="34"/>
      <c r="B31" s="34"/>
      <c r="C31" s="34"/>
      <c r="D31" s="34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50BD-BFE8-4605-9C98-36F074B28D97}">
  <sheetPr>
    <outlinePr summaryBelow="0" summaryRight="0"/>
  </sheetPr>
  <dimension ref="A1:Y3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sqref="A1:X1"/>
    </sheetView>
  </sheetViews>
  <sheetFormatPr defaultColWidth="12.6640625" defaultRowHeight="15.75" customHeight="1"/>
  <cols>
    <col min="1" max="1" width="5.77734375" style="38" customWidth="1"/>
    <col min="2" max="18" width="6" style="38" customWidth="1"/>
    <col min="19" max="19" width="6" style="44" customWidth="1"/>
    <col min="20" max="24" width="6" style="38" customWidth="1"/>
  </cols>
  <sheetData>
    <row r="1" spans="1:25" ht="141" customHeight="1">
      <c r="A1" s="30" t="s">
        <v>26</v>
      </c>
      <c r="B1" s="30" t="s">
        <v>50</v>
      </c>
      <c r="C1" s="30" t="s">
        <v>109</v>
      </c>
      <c r="D1" s="30" t="s">
        <v>94</v>
      </c>
      <c r="E1" s="30" t="s">
        <v>62</v>
      </c>
      <c r="F1" s="30" t="s">
        <v>63</v>
      </c>
      <c r="G1" s="31" t="s">
        <v>64</v>
      </c>
      <c r="H1" s="45" t="s">
        <v>65</v>
      </c>
      <c r="I1" s="45" t="s">
        <v>66</v>
      </c>
      <c r="J1" s="45" t="s">
        <v>67</v>
      </c>
      <c r="K1" s="30" t="s">
        <v>68</v>
      </c>
      <c r="L1" s="30" t="s">
        <v>69</v>
      </c>
      <c r="M1" s="30" t="s">
        <v>70</v>
      </c>
      <c r="N1" s="32" t="s">
        <v>78</v>
      </c>
      <c r="O1" s="32" t="s">
        <v>84</v>
      </c>
      <c r="P1" s="32" t="s">
        <v>111</v>
      </c>
      <c r="Q1" s="31" t="s">
        <v>91</v>
      </c>
      <c r="R1" s="33" t="s">
        <v>93</v>
      </c>
      <c r="S1" s="46" t="s">
        <v>110</v>
      </c>
      <c r="T1" s="47" t="s">
        <v>112</v>
      </c>
      <c r="U1" s="47" t="s">
        <v>113</v>
      </c>
      <c r="V1" s="47" t="s">
        <v>114</v>
      </c>
      <c r="W1" s="47" t="s">
        <v>115</v>
      </c>
      <c r="X1" s="45" t="s">
        <v>71</v>
      </c>
      <c r="Y1" s="4"/>
    </row>
    <row r="2" spans="1:25" ht="13.8">
      <c r="A2" s="34" t="s">
        <v>0</v>
      </c>
      <c r="B2" s="34" t="s">
        <v>28</v>
      </c>
      <c r="C2" s="34" t="s">
        <v>28</v>
      </c>
      <c r="D2" s="34" t="s">
        <v>95</v>
      </c>
      <c r="E2" s="34">
        <v>266</v>
      </c>
      <c r="F2" s="34">
        <v>52</v>
      </c>
      <c r="G2" s="35">
        <v>60</v>
      </c>
      <c r="H2" s="34">
        <v>4</v>
      </c>
      <c r="I2" s="34">
        <v>0</v>
      </c>
      <c r="J2" s="36">
        <v>0</v>
      </c>
      <c r="K2" s="34">
        <v>47</v>
      </c>
      <c r="L2" s="34">
        <v>26</v>
      </c>
      <c r="M2" s="34">
        <v>15</v>
      </c>
      <c r="N2" s="35">
        <v>12</v>
      </c>
      <c r="O2" s="35">
        <v>2.2000000000000002</v>
      </c>
      <c r="P2" s="35">
        <v>16.399999999999999</v>
      </c>
      <c r="Q2" s="37">
        <v>2.0299999999999998</v>
      </c>
      <c r="R2" s="37">
        <v>99</v>
      </c>
      <c r="S2" s="43">
        <v>18.583000000000006</v>
      </c>
      <c r="T2" s="38">
        <f t="shared" ref="T2:T25" si="0">E2/F2</f>
        <v>5.115384615384615</v>
      </c>
      <c r="U2" s="38">
        <f t="shared" ref="U2:U25" si="1">E2/G2</f>
        <v>4.4333333333333336</v>
      </c>
      <c r="V2" s="38">
        <f t="shared" ref="V2:V25" si="2">M2/L2</f>
        <v>0.57692307692307687</v>
      </c>
      <c r="W2" s="38">
        <f>P2/O2</f>
        <v>7.4545454545454533</v>
      </c>
      <c r="X2" s="34" t="s">
        <v>5</v>
      </c>
    </row>
    <row r="3" spans="1:25" ht="13.8">
      <c r="A3" s="34" t="s">
        <v>1</v>
      </c>
      <c r="B3" s="34" t="s">
        <v>28</v>
      </c>
      <c r="C3" s="34" t="s">
        <v>28</v>
      </c>
      <c r="D3" s="34" t="s">
        <v>96</v>
      </c>
      <c r="E3" s="39">
        <v>218</v>
      </c>
      <c r="F3" s="39">
        <v>25</v>
      </c>
      <c r="G3" s="35">
        <v>45</v>
      </c>
      <c r="H3" s="35">
        <v>3</v>
      </c>
      <c r="I3" s="35">
        <v>0</v>
      </c>
      <c r="J3" s="35">
        <v>0</v>
      </c>
      <c r="K3" s="35">
        <v>40</v>
      </c>
      <c r="L3" s="35">
        <v>21</v>
      </c>
      <c r="M3" s="35">
        <v>14</v>
      </c>
      <c r="N3" s="35">
        <v>10.6</v>
      </c>
      <c r="O3" s="35">
        <v>3</v>
      </c>
      <c r="P3" s="35">
        <v>11.4</v>
      </c>
      <c r="Q3" s="37">
        <v>2.04</v>
      </c>
      <c r="R3" s="37">
        <v>100</v>
      </c>
      <c r="S3" s="43">
        <v>20.077999999999999</v>
      </c>
      <c r="T3" s="38">
        <f t="shared" si="0"/>
        <v>8.7200000000000006</v>
      </c>
      <c r="U3" s="38">
        <f t="shared" si="1"/>
        <v>4.8444444444444441</v>
      </c>
      <c r="V3" s="38">
        <f t="shared" si="2"/>
        <v>0.66666666666666663</v>
      </c>
      <c r="W3" s="38">
        <f t="shared" ref="W3:W25" si="3">P3/O3</f>
        <v>3.8000000000000003</v>
      </c>
      <c r="X3" s="35" t="s">
        <v>5</v>
      </c>
    </row>
    <row r="4" spans="1:25" ht="13.8">
      <c r="A4" s="34" t="s">
        <v>2</v>
      </c>
      <c r="B4" s="34" t="s">
        <v>28</v>
      </c>
      <c r="C4" s="34" t="s">
        <v>28</v>
      </c>
      <c r="D4" s="34" t="s">
        <v>97</v>
      </c>
      <c r="E4" s="35">
        <v>246</v>
      </c>
      <c r="F4" s="35">
        <v>29</v>
      </c>
      <c r="G4" s="35">
        <v>37</v>
      </c>
      <c r="H4" s="35">
        <v>3</v>
      </c>
      <c r="I4" s="35">
        <v>0</v>
      </c>
      <c r="J4" s="35">
        <v>0</v>
      </c>
      <c r="K4" s="35">
        <v>46</v>
      </c>
      <c r="L4" s="35">
        <v>28</v>
      </c>
      <c r="M4" s="35">
        <v>15</v>
      </c>
      <c r="N4" s="35">
        <v>9.1999999999999993</v>
      </c>
      <c r="O4" s="35">
        <v>2.2000000000000002</v>
      </c>
      <c r="P4" s="35">
        <v>12.8</v>
      </c>
      <c r="Q4" s="37">
        <v>2.06</v>
      </c>
      <c r="R4" s="37">
        <v>97</v>
      </c>
      <c r="S4" s="43">
        <v>20.119</v>
      </c>
      <c r="T4" s="38">
        <f t="shared" si="0"/>
        <v>8.4827586206896548</v>
      </c>
      <c r="U4" s="38">
        <f t="shared" si="1"/>
        <v>6.6486486486486482</v>
      </c>
      <c r="V4" s="38">
        <f t="shared" si="2"/>
        <v>0.5357142857142857</v>
      </c>
      <c r="W4" s="38">
        <f t="shared" si="3"/>
        <v>5.8181818181818183</v>
      </c>
      <c r="X4" s="35" t="s">
        <v>5</v>
      </c>
    </row>
    <row r="5" spans="1:25" ht="13.8">
      <c r="A5" s="34" t="s">
        <v>3</v>
      </c>
      <c r="B5" s="34" t="s">
        <v>28</v>
      </c>
      <c r="C5" s="34" t="s">
        <v>28</v>
      </c>
      <c r="D5" s="34" t="s">
        <v>98</v>
      </c>
      <c r="E5" s="35">
        <v>236</v>
      </c>
      <c r="F5" s="35">
        <v>35</v>
      </c>
      <c r="G5" s="35">
        <v>40</v>
      </c>
      <c r="H5" s="35">
        <v>3</v>
      </c>
      <c r="I5" s="40">
        <v>0</v>
      </c>
      <c r="J5" s="35">
        <v>0</v>
      </c>
      <c r="K5" s="35">
        <v>48</v>
      </c>
      <c r="L5" s="35">
        <v>32</v>
      </c>
      <c r="M5" s="35">
        <v>18</v>
      </c>
      <c r="N5" s="35">
        <v>15.8</v>
      </c>
      <c r="O5" s="35">
        <v>2.2000000000000002</v>
      </c>
      <c r="P5" s="35">
        <v>14</v>
      </c>
      <c r="Q5" s="37">
        <v>2.02</v>
      </c>
      <c r="R5" s="37">
        <v>95</v>
      </c>
      <c r="S5" s="43">
        <v>18.721999999999998</v>
      </c>
      <c r="T5" s="38">
        <f t="shared" si="0"/>
        <v>6.7428571428571429</v>
      </c>
      <c r="U5" s="38">
        <f t="shared" si="1"/>
        <v>5.9</v>
      </c>
      <c r="V5" s="38">
        <f t="shared" si="2"/>
        <v>0.5625</v>
      </c>
      <c r="W5" s="38">
        <f t="shared" si="3"/>
        <v>6.3636363636363633</v>
      </c>
      <c r="X5" s="35" t="s">
        <v>5</v>
      </c>
    </row>
    <row r="6" spans="1:25" ht="13.8">
      <c r="A6" s="34" t="s">
        <v>4</v>
      </c>
      <c r="B6" s="34" t="s">
        <v>28</v>
      </c>
      <c r="C6" s="34" t="s">
        <v>28</v>
      </c>
      <c r="D6" s="34" t="s">
        <v>99</v>
      </c>
      <c r="E6" s="35">
        <v>264</v>
      </c>
      <c r="F6" s="35">
        <v>40</v>
      </c>
      <c r="G6" s="35">
        <v>48</v>
      </c>
      <c r="H6" s="35">
        <v>4</v>
      </c>
      <c r="I6" s="35">
        <v>0.5</v>
      </c>
      <c r="J6" s="35">
        <v>0</v>
      </c>
      <c r="K6" s="35">
        <v>48</v>
      </c>
      <c r="L6" s="35">
        <v>24</v>
      </c>
      <c r="M6" s="35">
        <v>13</v>
      </c>
      <c r="N6" s="35">
        <v>10.6</v>
      </c>
      <c r="O6" s="35">
        <v>2.6</v>
      </c>
      <c r="P6" s="35">
        <v>8</v>
      </c>
      <c r="Q6" s="37">
        <v>1.99</v>
      </c>
      <c r="R6" s="37">
        <v>90</v>
      </c>
      <c r="S6" s="43">
        <v>18.149999999999999</v>
      </c>
      <c r="T6" s="38">
        <f t="shared" si="0"/>
        <v>6.6</v>
      </c>
      <c r="U6" s="38">
        <f t="shared" si="1"/>
        <v>5.5</v>
      </c>
      <c r="V6" s="38">
        <f t="shared" si="2"/>
        <v>0.54166666666666663</v>
      </c>
      <c r="W6" s="38">
        <f t="shared" si="3"/>
        <v>3.0769230769230766</v>
      </c>
      <c r="X6" s="35" t="s">
        <v>5</v>
      </c>
    </row>
    <row r="7" spans="1:25" ht="13.8">
      <c r="A7" s="34" t="s">
        <v>7</v>
      </c>
      <c r="B7" s="34" t="s">
        <v>28</v>
      </c>
      <c r="C7" s="34" t="s">
        <v>28</v>
      </c>
      <c r="D7" s="34" t="s">
        <v>100</v>
      </c>
      <c r="E7" s="35">
        <v>222</v>
      </c>
      <c r="F7" s="35">
        <v>28</v>
      </c>
      <c r="G7" s="35">
        <v>41</v>
      </c>
      <c r="H7" s="35">
        <v>4</v>
      </c>
      <c r="I7" s="35">
        <v>0</v>
      </c>
      <c r="J7" s="35">
        <v>0</v>
      </c>
      <c r="K7" s="35">
        <v>45</v>
      </c>
      <c r="L7" s="35">
        <v>24</v>
      </c>
      <c r="M7" s="35">
        <v>14</v>
      </c>
      <c r="N7" s="35">
        <v>12</v>
      </c>
      <c r="O7" s="35">
        <v>2.4</v>
      </c>
      <c r="P7" s="35">
        <v>11.4</v>
      </c>
      <c r="Q7" s="37">
        <v>2.02</v>
      </c>
      <c r="R7" s="37">
        <v>96</v>
      </c>
      <c r="S7" s="44">
        <v>18.559999999999999</v>
      </c>
      <c r="T7" s="38">
        <f t="shared" si="0"/>
        <v>7.9285714285714288</v>
      </c>
      <c r="U7" s="38">
        <f t="shared" si="1"/>
        <v>5.4146341463414638</v>
      </c>
      <c r="V7" s="38">
        <f t="shared" si="2"/>
        <v>0.58333333333333337</v>
      </c>
      <c r="W7" s="38">
        <f t="shared" si="3"/>
        <v>4.75</v>
      </c>
      <c r="X7" s="35" t="s">
        <v>5</v>
      </c>
    </row>
    <row r="8" spans="1:25" ht="13.8">
      <c r="A8" s="34" t="s">
        <v>8</v>
      </c>
      <c r="B8" s="34" t="s">
        <v>28</v>
      </c>
      <c r="C8" s="34" t="s">
        <v>28</v>
      </c>
      <c r="D8" s="34" t="s">
        <v>101</v>
      </c>
      <c r="E8" s="35">
        <v>243</v>
      </c>
      <c r="F8" s="35">
        <v>36</v>
      </c>
      <c r="G8" s="35">
        <v>46</v>
      </c>
      <c r="H8" s="35">
        <v>3</v>
      </c>
      <c r="I8" s="35">
        <v>0</v>
      </c>
      <c r="J8" s="35">
        <v>0</v>
      </c>
      <c r="K8" s="35">
        <v>47</v>
      </c>
      <c r="L8" s="35">
        <v>26</v>
      </c>
      <c r="M8" s="35">
        <v>15</v>
      </c>
      <c r="N8" s="35">
        <v>12</v>
      </c>
      <c r="O8" s="35">
        <v>2</v>
      </c>
      <c r="P8" s="35">
        <v>13.8</v>
      </c>
      <c r="Q8" s="37">
        <v>2.0299999999999998</v>
      </c>
      <c r="R8" s="37">
        <v>95</v>
      </c>
      <c r="S8" s="44">
        <v>19.89</v>
      </c>
      <c r="T8" s="38">
        <f t="shared" si="0"/>
        <v>6.75</v>
      </c>
      <c r="U8" s="38">
        <f t="shared" si="1"/>
        <v>5.2826086956521738</v>
      </c>
      <c r="V8" s="38">
        <f t="shared" si="2"/>
        <v>0.57692307692307687</v>
      </c>
      <c r="W8" s="38">
        <f t="shared" si="3"/>
        <v>6.9</v>
      </c>
      <c r="X8" s="35" t="s">
        <v>5</v>
      </c>
    </row>
    <row r="9" spans="1:25" ht="13.8">
      <c r="A9" s="34" t="s">
        <v>9</v>
      </c>
      <c r="B9" s="34" t="s">
        <v>27</v>
      </c>
      <c r="C9" s="34" t="s">
        <v>27</v>
      </c>
      <c r="D9" s="34" t="s">
        <v>102</v>
      </c>
      <c r="E9" s="35">
        <v>96</v>
      </c>
      <c r="F9" s="35">
        <v>5</v>
      </c>
      <c r="G9" s="35">
        <v>19</v>
      </c>
      <c r="H9" s="35">
        <v>25</v>
      </c>
      <c r="I9" s="35">
        <v>1</v>
      </c>
      <c r="J9" s="35">
        <v>1</v>
      </c>
      <c r="K9" s="35">
        <v>20</v>
      </c>
      <c r="L9" s="35">
        <v>14</v>
      </c>
      <c r="M9" s="35">
        <v>12</v>
      </c>
      <c r="N9" s="35">
        <v>5</v>
      </c>
      <c r="O9" s="35">
        <v>2</v>
      </c>
      <c r="P9" s="35">
        <v>7.2</v>
      </c>
      <c r="Q9" s="37">
        <v>2.27</v>
      </c>
      <c r="R9" s="37">
        <v>89</v>
      </c>
      <c r="S9" s="43">
        <v>19.847000000000001</v>
      </c>
      <c r="T9" s="38">
        <f t="shared" si="0"/>
        <v>19.2</v>
      </c>
      <c r="U9" s="38">
        <f t="shared" si="1"/>
        <v>5.0526315789473681</v>
      </c>
      <c r="V9" s="38">
        <f t="shared" si="2"/>
        <v>0.8571428571428571</v>
      </c>
      <c r="W9" s="38">
        <f t="shared" si="3"/>
        <v>3.6</v>
      </c>
      <c r="X9" s="35" t="s">
        <v>5</v>
      </c>
    </row>
    <row r="10" spans="1:25" ht="13.8">
      <c r="A10" s="34" t="s">
        <v>10</v>
      </c>
      <c r="B10" s="34" t="s">
        <v>27</v>
      </c>
      <c r="C10" s="34" t="s">
        <v>27</v>
      </c>
      <c r="D10" s="34" t="s">
        <v>103</v>
      </c>
      <c r="E10" s="35">
        <v>124</v>
      </c>
      <c r="F10" s="35">
        <v>7</v>
      </c>
      <c r="G10" s="35">
        <v>19</v>
      </c>
      <c r="H10" s="35">
        <v>28</v>
      </c>
      <c r="I10" s="35">
        <v>1</v>
      </c>
      <c r="J10" s="35">
        <v>1</v>
      </c>
      <c r="K10" s="35">
        <v>21</v>
      </c>
      <c r="L10" s="35">
        <v>15</v>
      </c>
      <c r="M10" s="35">
        <v>9</v>
      </c>
      <c r="N10" s="35">
        <v>5.2</v>
      </c>
      <c r="O10" s="35">
        <v>2</v>
      </c>
      <c r="P10" s="35">
        <v>6</v>
      </c>
      <c r="Q10" s="37">
        <v>2.31</v>
      </c>
      <c r="R10" s="37">
        <v>100</v>
      </c>
      <c r="S10" s="43">
        <v>18.893999999999998</v>
      </c>
      <c r="T10" s="38">
        <f t="shared" si="0"/>
        <v>17.714285714285715</v>
      </c>
      <c r="U10" s="38">
        <f t="shared" si="1"/>
        <v>6.5263157894736841</v>
      </c>
      <c r="V10" s="38">
        <f t="shared" si="2"/>
        <v>0.6</v>
      </c>
      <c r="W10" s="38">
        <f t="shared" si="3"/>
        <v>3</v>
      </c>
      <c r="X10" s="41" t="s">
        <v>72</v>
      </c>
    </row>
    <row r="11" spans="1:25" ht="13.8">
      <c r="A11" s="34" t="s">
        <v>11</v>
      </c>
      <c r="B11" s="34" t="s">
        <v>27</v>
      </c>
      <c r="C11" s="34" t="s">
        <v>27</v>
      </c>
      <c r="D11" s="34" t="s">
        <v>104</v>
      </c>
      <c r="E11" s="35">
        <v>111</v>
      </c>
      <c r="F11" s="35">
        <v>9</v>
      </c>
      <c r="G11" s="35">
        <v>20</v>
      </c>
      <c r="H11" s="35">
        <v>27</v>
      </c>
      <c r="I11" s="35">
        <v>1</v>
      </c>
      <c r="J11" s="35">
        <v>1</v>
      </c>
      <c r="K11" s="35">
        <v>21</v>
      </c>
      <c r="L11" s="35">
        <v>14</v>
      </c>
      <c r="M11" s="35">
        <v>9</v>
      </c>
      <c r="N11" s="35">
        <v>5.8</v>
      </c>
      <c r="O11" s="35">
        <v>1.6</v>
      </c>
      <c r="P11" s="35">
        <v>9.4</v>
      </c>
      <c r="Q11" s="37">
        <v>2.25</v>
      </c>
      <c r="R11" s="37">
        <v>92</v>
      </c>
      <c r="S11" s="43">
        <v>18.834</v>
      </c>
      <c r="T11" s="38">
        <f t="shared" si="0"/>
        <v>12.333333333333334</v>
      </c>
      <c r="U11" s="38">
        <f t="shared" si="1"/>
        <v>5.55</v>
      </c>
      <c r="V11" s="38">
        <f t="shared" si="2"/>
        <v>0.6428571428571429</v>
      </c>
      <c r="W11" s="38">
        <f t="shared" si="3"/>
        <v>5.875</v>
      </c>
      <c r="X11" s="41" t="s">
        <v>72</v>
      </c>
    </row>
    <row r="12" spans="1:25" ht="13.8">
      <c r="A12" s="34" t="s">
        <v>12</v>
      </c>
      <c r="B12" s="34" t="s">
        <v>27</v>
      </c>
      <c r="C12" s="34" t="s">
        <v>27</v>
      </c>
      <c r="D12" s="34" t="s">
        <v>105</v>
      </c>
      <c r="E12" s="35">
        <v>91</v>
      </c>
      <c r="F12" s="35">
        <v>8</v>
      </c>
      <c r="G12" s="35">
        <v>21</v>
      </c>
      <c r="H12" s="35">
        <v>31</v>
      </c>
      <c r="I12" s="35">
        <v>1</v>
      </c>
      <c r="J12" s="35">
        <v>1</v>
      </c>
      <c r="K12" s="35">
        <v>21</v>
      </c>
      <c r="L12" s="35">
        <v>11</v>
      </c>
      <c r="M12" s="35">
        <v>8</v>
      </c>
      <c r="N12" s="35">
        <v>6</v>
      </c>
      <c r="O12" s="35">
        <v>1.2</v>
      </c>
      <c r="P12" s="35">
        <v>10</v>
      </c>
      <c r="Q12" s="37">
        <v>2.2799999999999998</v>
      </c>
      <c r="R12" s="37">
        <v>97</v>
      </c>
      <c r="S12" s="44">
        <v>19.11</v>
      </c>
      <c r="T12" s="38">
        <f t="shared" si="0"/>
        <v>11.375</v>
      </c>
      <c r="U12" s="38">
        <f t="shared" si="1"/>
        <v>4.333333333333333</v>
      </c>
      <c r="V12" s="38">
        <f t="shared" si="2"/>
        <v>0.72727272727272729</v>
      </c>
      <c r="W12" s="38">
        <f t="shared" si="3"/>
        <v>8.3333333333333339</v>
      </c>
      <c r="X12" s="35" t="s">
        <v>5</v>
      </c>
    </row>
    <row r="13" spans="1:25" ht="13.8">
      <c r="A13" s="34" t="s">
        <v>13</v>
      </c>
      <c r="B13" s="34" t="s">
        <v>27</v>
      </c>
      <c r="C13" s="34" t="s">
        <v>27</v>
      </c>
      <c r="D13" s="34" t="s">
        <v>106</v>
      </c>
      <c r="E13" s="35">
        <v>78</v>
      </c>
      <c r="F13" s="35">
        <v>9</v>
      </c>
      <c r="G13" s="35">
        <v>33</v>
      </c>
      <c r="H13" s="35">
        <v>34</v>
      </c>
      <c r="I13" s="35">
        <v>1</v>
      </c>
      <c r="J13" s="35">
        <v>1</v>
      </c>
      <c r="K13" s="35">
        <v>22</v>
      </c>
      <c r="L13" s="35">
        <v>12</v>
      </c>
      <c r="M13" s="35">
        <v>10</v>
      </c>
      <c r="N13" s="35">
        <v>5.8</v>
      </c>
      <c r="O13" s="35">
        <v>1.8</v>
      </c>
      <c r="P13" s="35">
        <v>10</v>
      </c>
      <c r="Q13" s="37">
        <v>2.2999999999999998</v>
      </c>
      <c r="R13" s="37">
        <v>96</v>
      </c>
      <c r="S13" s="44">
        <v>18.89</v>
      </c>
      <c r="T13" s="38">
        <f t="shared" si="0"/>
        <v>8.6666666666666661</v>
      </c>
      <c r="U13" s="38">
        <f t="shared" si="1"/>
        <v>2.3636363636363638</v>
      </c>
      <c r="V13" s="38">
        <f t="shared" si="2"/>
        <v>0.83333333333333337</v>
      </c>
      <c r="W13" s="38">
        <f t="shared" si="3"/>
        <v>5.5555555555555554</v>
      </c>
      <c r="X13" s="35" t="s">
        <v>5</v>
      </c>
    </row>
    <row r="14" spans="1:25" ht="13.8">
      <c r="A14" s="34" t="s">
        <v>14</v>
      </c>
      <c r="B14" s="34" t="s">
        <v>27</v>
      </c>
      <c r="C14" s="34" t="s">
        <v>27</v>
      </c>
      <c r="D14" s="34" t="s">
        <v>107</v>
      </c>
      <c r="E14" s="35">
        <v>117</v>
      </c>
      <c r="F14" s="35">
        <v>7</v>
      </c>
      <c r="G14" s="35">
        <v>21</v>
      </c>
      <c r="H14" s="35">
        <v>30</v>
      </c>
      <c r="I14" s="35">
        <v>1</v>
      </c>
      <c r="J14" s="35">
        <v>1</v>
      </c>
      <c r="K14" s="35">
        <v>18</v>
      </c>
      <c r="L14" s="35">
        <v>13</v>
      </c>
      <c r="M14" s="35">
        <v>9</v>
      </c>
      <c r="N14" s="35">
        <v>5.8</v>
      </c>
      <c r="O14" s="35">
        <v>1.6</v>
      </c>
      <c r="P14" s="35">
        <v>9</v>
      </c>
      <c r="Q14" s="37">
        <v>2.2599999999999998</v>
      </c>
      <c r="R14" s="37">
        <v>95</v>
      </c>
      <c r="S14" s="43">
        <v>19.317</v>
      </c>
      <c r="T14" s="38">
        <f t="shared" si="0"/>
        <v>16.714285714285715</v>
      </c>
      <c r="U14" s="38">
        <f t="shared" si="1"/>
        <v>5.5714285714285712</v>
      </c>
      <c r="V14" s="38">
        <f t="shared" si="2"/>
        <v>0.69230769230769229</v>
      </c>
      <c r="W14" s="38">
        <f t="shared" si="3"/>
        <v>5.625</v>
      </c>
      <c r="X14" s="35" t="s">
        <v>5</v>
      </c>
    </row>
    <row r="15" spans="1:25" ht="13.8">
      <c r="A15" s="34" t="s">
        <v>15</v>
      </c>
      <c r="B15" s="34" t="s">
        <v>27</v>
      </c>
      <c r="C15" s="34" t="s">
        <v>27</v>
      </c>
      <c r="D15" s="34" t="s">
        <v>108</v>
      </c>
      <c r="E15" s="35">
        <v>90</v>
      </c>
      <c r="F15" s="35">
        <v>9</v>
      </c>
      <c r="G15" s="35">
        <v>18</v>
      </c>
      <c r="H15" s="35">
        <v>27</v>
      </c>
      <c r="I15" s="35">
        <v>1</v>
      </c>
      <c r="J15" s="35">
        <v>1</v>
      </c>
      <c r="K15" s="35">
        <v>25</v>
      </c>
      <c r="L15" s="35">
        <v>15</v>
      </c>
      <c r="M15" s="35">
        <v>10</v>
      </c>
      <c r="N15" s="35">
        <v>6.8</v>
      </c>
      <c r="O15" s="35">
        <v>1</v>
      </c>
      <c r="P15" s="35">
        <v>11.4</v>
      </c>
      <c r="Q15" s="37">
        <v>2.27</v>
      </c>
      <c r="R15" s="37">
        <v>90</v>
      </c>
      <c r="S15" s="43">
        <v>19.991999999999997</v>
      </c>
      <c r="T15" s="38">
        <f t="shared" si="0"/>
        <v>10</v>
      </c>
      <c r="U15" s="38">
        <f t="shared" si="1"/>
        <v>5</v>
      </c>
      <c r="V15" s="38">
        <f t="shared" si="2"/>
        <v>0.66666666666666663</v>
      </c>
      <c r="W15" s="38">
        <f t="shared" si="3"/>
        <v>11.4</v>
      </c>
      <c r="X15" s="35" t="s">
        <v>5</v>
      </c>
    </row>
    <row r="16" spans="1:25" ht="13.8">
      <c r="A16" s="34" t="s">
        <v>16</v>
      </c>
      <c r="B16" s="34" t="s">
        <v>29</v>
      </c>
      <c r="C16" s="34" t="s">
        <v>30</v>
      </c>
      <c r="D16" s="34" t="s">
        <v>30</v>
      </c>
      <c r="E16" s="35">
        <v>175</v>
      </c>
      <c r="F16" s="35">
        <v>16</v>
      </c>
      <c r="G16" s="35">
        <v>29</v>
      </c>
      <c r="H16" s="35">
        <v>8</v>
      </c>
      <c r="I16" s="35">
        <v>0.5</v>
      </c>
      <c r="J16" s="35">
        <v>1</v>
      </c>
      <c r="K16" s="35">
        <v>33</v>
      </c>
      <c r="L16" s="35">
        <v>19</v>
      </c>
      <c r="M16" s="35">
        <v>17</v>
      </c>
      <c r="N16" s="35">
        <v>8</v>
      </c>
      <c r="O16" s="35">
        <v>1.4</v>
      </c>
      <c r="P16" s="35">
        <v>14.6</v>
      </c>
      <c r="Q16" s="37">
        <v>2.12</v>
      </c>
      <c r="R16" s="37">
        <v>56</v>
      </c>
      <c r="S16" s="43">
        <v>21.152999999999999</v>
      </c>
      <c r="T16" s="38">
        <f t="shared" si="0"/>
        <v>10.9375</v>
      </c>
      <c r="U16" s="38">
        <f t="shared" si="1"/>
        <v>6.0344827586206895</v>
      </c>
      <c r="V16" s="38">
        <f t="shared" si="2"/>
        <v>0.89473684210526316</v>
      </c>
      <c r="W16" s="38">
        <f t="shared" si="3"/>
        <v>10.428571428571429</v>
      </c>
      <c r="X16" s="35" t="s">
        <v>5</v>
      </c>
    </row>
    <row r="17" spans="1:24" ht="13.8">
      <c r="A17" s="34" t="s">
        <v>17</v>
      </c>
      <c r="B17" s="34" t="s">
        <v>29</v>
      </c>
      <c r="C17" s="34" t="s">
        <v>31</v>
      </c>
      <c r="D17" s="34" t="s">
        <v>31</v>
      </c>
      <c r="E17" s="35">
        <v>168</v>
      </c>
      <c r="F17" s="35">
        <v>12</v>
      </c>
      <c r="G17" s="35">
        <v>28</v>
      </c>
      <c r="H17" s="35">
        <v>8</v>
      </c>
      <c r="I17" s="35">
        <v>0</v>
      </c>
      <c r="J17" s="35">
        <v>1</v>
      </c>
      <c r="K17" s="35">
        <v>30</v>
      </c>
      <c r="L17" s="35">
        <v>20</v>
      </c>
      <c r="M17" s="35">
        <v>17</v>
      </c>
      <c r="N17" s="35">
        <v>8.1999999999999993</v>
      </c>
      <c r="O17" s="35">
        <v>1.6</v>
      </c>
      <c r="P17" s="35">
        <v>14</v>
      </c>
      <c r="Q17" s="37">
        <v>2.17</v>
      </c>
      <c r="R17" s="37">
        <v>58</v>
      </c>
      <c r="S17" s="43">
        <v>22.842000000000002</v>
      </c>
      <c r="T17" s="38">
        <f t="shared" si="0"/>
        <v>14</v>
      </c>
      <c r="U17" s="38">
        <f t="shared" si="1"/>
        <v>6</v>
      </c>
      <c r="V17" s="38">
        <f t="shared" si="2"/>
        <v>0.85</v>
      </c>
      <c r="W17" s="38">
        <f t="shared" si="3"/>
        <v>8.75</v>
      </c>
      <c r="X17" s="35" t="s">
        <v>5</v>
      </c>
    </row>
    <row r="18" spans="1:24" ht="13.8">
      <c r="A18" s="34" t="s">
        <v>18</v>
      </c>
      <c r="B18" s="34" t="s">
        <v>29</v>
      </c>
      <c r="C18" s="34" t="s">
        <v>32</v>
      </c>
      <c r="D18" s="34" t="s">
        <v>32</v>
      </c>
      <c r="E18" s="35">
        <v>164</v>
      </c>
      <c r="F18" s="35">
        <v>12</v>
      </c>
      <c r="G18" s="35">
        <v>34</v>
      </c>
      <c r="H18" s="35">
        <v>15</v>
      </c>
      <c r="I18" s="35">
        <v>0</v>
      </c>
      <c r="J18" s="35">
        <v>1</v>
      </c>
      <c r="K18" s="35">
        <v>30</v>
      </c>
      <c r="L18" s="35">
        <v>20</v>
      </c>
      <c r="M18" s="35">
        <v>17</v>
      </c>
      <c r="N18" s="35">
        <v>7.6</v>
      </c>
      <c r="O18" s="35">
        <v>2</v>
      </c>
      <c r="P18" s="35">
        <v>9</v>
      </c>
      <c r="Q18" s="37">
        <v>2.1800000000000002</v>
      </c>
      <c r="R18" s="37">
        <v>68</v>
      </c>
      <c r="S18" s="43">
        <v>15.509000000000004</v>
      </c>
      <c r="T18" s="38">
        <f t="shared" si="0"/>
        <v>13.666666666666666</v>
      </c>
      <c r="U18" s="38">
        <f t="shared" si="1"/>
        <v>4.8235294117647056</v>
      </c>
      <c r="V18" s="38">
        <f t="shared" si="2"/>
        <v>0.85</v>
      </c>
      <c r="W18" s="38">
        <f t="shared" si="3"/>
        <v>4.5</v>
      </c>
      <c r="X18" s="35" t="s">
        <v>5</v>
      </c>
    </row>
    <row r="19" spans="1:24" ht="13.8">
      <c r="A19" s="34" t="s">
        <v>19</v>
      </c>
      <c r="B19" s="34" t="s">
        <v>29</v>
      </c>
      <c r="C19" s="34" t="s">
        <v>33</v>
      </c>
      <c r="D19" s="34" t="s">
        <v>33</v>
      </c>
      <c r="E19" s="35">
        <v>165</v>
      </c>
      <c r="F19" s="35">
        <v>15</v>
      </c>
      <c r="G19" s="35">
        <v>31</v>
      </c>
      <c r="H19" s="35">
        <v>9</v>
      </c>
      <c r="I19" s="35">
        <v>0</v>
      </c>
      <c r="J19" s="35">
        <v>1</v>
      </c>
      <c r="K19" s="35">
        <v>27</v>
      </c>
      <c r="L19" s="35">
        <v>20</v>
      </c>
      <c r="M19" s="35">
        <v>18</v>
      </c>
      <c r="N19" s="35">
        <v>8.4</v>
      </c>
      <c r="O19" s="35">
        <v>2</v>
      </c>
      <c r="P19" s="35">
        <v>14.2</v>
      </c>
      <c r="Q19" s="37">
        <v>2.16</v>
      </c>
      <c r="R19" s="37">
        <v>34</v>
      </c>
      <c r="S19" s="43">
        <v>24.791999999999998</v>
      </c>
      <c r="T19" s="38">
        <f t="shared" si="0"/>
        <v>11</v>
      </c>
      <c r="U19" s="38">
        <f t="shared" si="1"/>
        <v>5.32258064516129</v>
      </c>
      <c r="V19" s="38">
        <f t="shared" si="2"/>
        <v>0.9</v>
      </c>
      <c r="W19" s="38">
        <f t="shared" si="3"/>
        <v>7.1</v>
      </c>
      <c r="X19" s="35" t="s">
        <v>5</v>
      </c>
    </row>
    <row r="20" spans="1:24" ht="13.8">
      <c r="A20" s="34" t="s">
        <v>20</v>
      </c>
      <c r="B20" s="34" t="s">
        <v>29</v>
      </c>
      <c r="C20" s="34" t="s">
        <v>34</v>
      </c>
      <c r="D20" s="34" t="s">
        <v>34</v>
      </c>
      <c r="E20" s="35">
        <v>163</v>
      </c>
      <c r="F20" s="35">
        <v>10</v>
      </c>
      <c r="G20" s="35">
        <v>44</v>
      </c>
      <c r="H20" s="35">
        <v>13</v>
      </c>
      <c r="I20" s="35">
        <v>0</v>
      </c>
      <c r="J20" s="35">
        <v>1</v>
      </c>
      <c r="K20" s="35">
        <v>40</v>
      </c>
      <c r="L20" s="35">
        <v>21</v>
      </c>
      <c r="M20" s="35">
        <v>16</v>
      </c>
      <c r="N20" s="35">
        <v>7.4</v>
      </c>
      <c r="O20" s="35">
        <v>1.6</v>
      </c>
      <c r="P20" s="35">
        <v>13.4</v>
      </c>
      <c r="Q20" s="37">
        <v>2.1800000000000002</v>
      </c>
      <c r="R20" s="37">
        <v>61</v>
      </c>
      <c r="S20" s="43">
        <v>18.515999999999998</v>
      </c>
      <c r="T20" s="38">
        <f t="shared" si="0"/>
        <v>16.3</v>
      </c>
      <c r="U20" s="38">
        <f t="shared" si="1"/>
        <v>3.7045454545454546</v>
      </c>
      <c r="V20" s="38">
        <f t="shared" si="2"/>
        <v>0.76190476190476186</v>
      </c>
      <c r="W20" s="38">
        <f t="shared" si="3"/>
        <v>8.375</v>
      </c>
      <c r="X20" s="35" t="s">
        <v>5</v>
      </c>
    </row>
    <row r="21" spans="1:24" ht="13.8">
      <c r="A21" s="34" t="s">
        <v>21</v>
      </c>
      <c r="B21" s="34" t="s">
        <v>29</v>
      </c>
      <c r="C21" s="34" t="s">
        <v>35</v>
      </c>
      <c r="D21" s="34" t="s">
        <v>35</v>
      </c>
      <c r="E21" s="35">
        <v>295</v>
      </c>
      <c r="F21" s="35">
        <v>28</v>
      </c>
      <c r="G21" s="35">
        <v>39</v>
      </c>
      <c r="H21" s="35">
        <v>4</v>
      </c>
      <c r="I21" s="35">
        <v>0</v>
      </c>
      <c r="J21" s="35">
        <v>0</v>
      </c>
      <c r="K21" s="35">
        <v>40</v>
      </c>
      <c r="L21" s="35">
        <v>25</v>
      </c>
      <c r="M21" s="35">
        <v>19</v>
      </c>
      <c r="N21" s="35">
        <v>10.8</v>
      </c>
      <c r="O21" s="35">
        <v>2</v>
      </c>
      <c r="P21" s="35">
        <v>8.8000000000000007</v>
      </c>
      <c r="Q21" s="37">
        <v>2.1</v>
      </c>
      <c r="R21" s="37">
        <v>93</v>
      </c>
      <c r="S21" s="43">
        <v>21.876999999999999</v>
      </c>
      <c r="T21" s="38">
        <f t="shared" si="0"/>
        <v>10.535714285714286</v>
      </c>
      <c r="U21" s="38">
        <f t="shared" si="1"/>
        <v>7.5641025641025639</v>
      </c>
      <c r="V21" s="38">
        <f t="shared" si="2"/>
        <v>0.76</v>
      </c>
      <c r="W21" s="38">
        <f t="shared" si="3"/>
        <v>4.4000000000000004</v>
      </c>
      <c r="X21" s="35" t="s">
        <v>5</v>
      </c>
    </row>
    <row r="22" spans="1:24" ht="13.8">
      <c r="A22" s="34" t="s">
        <v>22</v>
      </c>
      <c r="B22" s="34" t="s">
        <v>29</v>
      </c>
      <c r="C22" s="34" t="s">
        <v>36</v>
      </c>
      <c r="D22" s="34" t="s">
        <v>36</v>
      </c>
      <c r="E22" s="35">
        <v>225</v>
      </c>
      <c r="F22" s="35">
        <v>13</v>
      </c>
      <c r="G22" s="35">
        <v>40</v>
      </c>
      <c r="H22" s="35">
        <v>9</v>
      </c>
      <c r="I22" s="35">
        <v>0.5</v>
      </c>
      <c r="J22" s="35">
        <v>1</v>
      </c>
      <c r="K22" s="35">
        <v>32</v>
      </c>
      <c r="L22" s="35">
        <v>16</v>
      </c>
      <c r="M22" s="35">
        <v>19</v>
      </c>
      <c r="N22" s="35">
        <v>8.6</v>
      </c>
      <c r="O22" s="35">
        <v>1.8</v>
      </c>
      <c r="P22" s="35">
        <v>11.2</v>
      </c>
      <c r="Q22" s="37">
        <v>2.13</v>
      </c>
      <c r="R22" s="37">
        <v>89</v>
      </c>
      <c r="S22" s="43">
        <v>18.714000000000002</v>
      </c>
      <c r="T22" s="38">
        <f t="shared" si="0"/>
        <v>17.307692307692307</v>
      </c>
      <c r="U22" s="38">
        <f t="shared" si="1"/>
        <v>5.625</v>
      </c>
      <c r="V22" s="38">
        <f t="shared" si="2"/>
        <v>1.1875</v>
      </c>
      <c r="W22" s="38">
        <f t="shared" si="3"/>
        <v>6.2222222222222214</v>
      </c>
      <c r="X22" s="35" t="s">
        <v>5</v>
      </c>
    </row>
    <row r="23" spans="1:24" ht="13.8">
      <c r="A23" s="34" t="s">
        <v>23</v>
      </c>
      <c r="B23" s="34" t="s">
        <v>29</v>
      </c>
      <c r="C23" s="34" t="s">
        <v>37</v>
      </c>
      <c r="D23" s="34" t="s">
        <v>37</v>
      </c>
      <c r="E23" s="35">
        <v>170</v>
      </c>
      <c r="F23" s="35">
        <v>16</v>
      </c>
      <c r="G23" s="35">
        <v>48</v>
      </c>
      <c r="H23" s="35">
        <v>30</v>
      </c>
      <c r="I23" s="35">
        <v>1</v>
      </c>
      <c r="J23" s="35">
        <v>1</v>
      </c>
      <c r="K23" s="35">
        <v>29</v>
      </c>
      <c r="L23" s="35">
        <v>16</v>
      </c>
      <c r="M23" s="35">
        <v>15</v>
      </c>
      <c r="N23" s="35">
        <v>8.1999999999999993</v>
      </c>
      <c r="O23" s="35">
        <v>1</v>
      </c>
      <c r="P23" s="35">
        <v>13.2</v>
      </c>
      <c r="Q23" s="37">
        <v>2.2400000000000002</v>
      </c>
      <c r="R23" s="37">
        <v>95</v>
      </c>
      <c r="S23" s="43">
        <v>16.276</v>
      </c>
      <c r="T23" s="38">
        <f t="shared" si="0"/>
        <v>10.625</v>
      </c>
      <c r="U23" s="38">
        <f t="shared" si="1"/>
        <v>3.5416666666666665</v>
      </c>
      <c r="V23" s="38">
        <f t="shared" si="2"/>
        <v>0.9375</v>
      </c>
      <c r="W23" s="38">
        <f t="shared" si="3"/>
        <v>13.2</v>
      </c>
      <c r="X23" s="35" t="s">
        <v>5</v>
      </c>
    </row>
    <row r="24" spans="1:24" ht="13.8">
      <c r="A24" s="34" t="s">
        <v>24</v>
      </c>
      <c r="B24" s="34" t="s">
        <v>29</v>
      </c>
      <c r="C24" s="34" t="s">
        <v>38</v>
      </c>
      <c r="D24" s="34" t="s">
        <v>38</v>
      </c>
      <c r="E24" s="35">
        <v>135</v>
      </c>
      <c r="F24" s="35">
        <v>16</v>
      </c>
      <c r="G24" s="35">
        <v>22</v>
      </c>
      <c r="H24" s="35">
        <v>8</v>
      </c>
      <c r="I24" s="42">
        <v>0.5</v>
      </c>
      <c r="J24" s="35">
        <v>1</v>
      </c>
      <c r="K24" s="35">
        <v>29</v>
      </c>
      <c r="L24" s="35">
        <v>20</v>
      </c>
      <c r="M24" s="35">
        <v>16</v>
      </c>
      <c r="N24" s="35">
        <v>8.8000000000000007</v>
      </c>
      <c r="O24" s="35">
        <v>1.6</v>
      </c>
      <c r="P24" s="35">
        <v>12</v>
      </c>
      <c r="Q24" s="37">
        <v>2.14</v>
      </c>
      <c r="R24" s="37">
        <v>82</v>
      </c>
      <c r="S24" s="43">
        <v>18.256000000000004</v>
      </c>
      <c r="T24" s="38">
        <f t="shared" si="0"/>
        <v>8.4375</v>
      </c>
      <c r="U24" s="38">
        <f t="shared" si="1"/>
        <v>6.1363636363636367</v>
      </c>
      <c r="V24" s="38">
        <f t="shared" si="2"/>
        <v>0.8</v>
      </c>
      <c r="W24" s="38">
        <f t="shared" si="3"/>
        <v>7.5</v>
      </c>
      <c r="X24" s="35" t="s">
        <v>5</v>
      </c>
    </row>
    <row r="25" spans="1:24" ht="13.8">
      <c r="A25" s="34" t="s">
        <v>25</v>
      </c>
      <c r="B25" s="34" t="s">
        <v>29</v>
      </c>
      <c r="C25" s="34" t="s">
        <v>39</v>
      </c>
      <c r="D25" s="34" t="s">
        <v>39</v>
      </c>
      <c r="E25" s="35">
        <v>24</v>
      </c>
      <c r="F25" s="35">
        <v>13</v>
      </c>
      <c r="G25" s="35">
        <v>30</v>
      </c>
      <c r="H25" s="35">
        <v>30</v>
      </c>
      <c r="I25" s="35">
        <v>1</v>
      </c>
      <c r="J25" s="35">
        <v>1</v>
      </c>
      <c r="K25" s="35">
        <v>25</v>
      </c>
      <c r="L25" s="35">
        <v>18</v>
      </c>
      <c r="M25" s="35">
        <v>17</v>
      </c>
      <c r="N25" s="35">
        <v>6.2</v>
      </c>
      <c r="O25" s="35">
        <v>1.6</v>
      </c>
      <c r="P25" s="35">
        <v>11.6</v>
      </c>
      <c r="Q25" s="37">
        <v>2.25</v>
      </c>
      <c r="R25" s="37">
        <v>98</v>
      </c>
      <c r="S25" s="43">
        <v>20.271000000000001</v>
      </c>
      <c r="T25" s="38">
        <f t="shared" si="0"/>
        <v>1.8461538461538463</v>
      </c>
      <c r="U25" s="38">
        <f t="shared" si="1"/>
        <v>0.8</v>
      </c>
      <c r="V25" s="38">
        <f t="shared" si="2"/>
        <v>0.94444444444444442</v>
      </c>
      <c r="W25" s="38">
        <f t="shared" si="3"/>
        <v>7.2499999999999991</v>
      </c>
      <c r="X25" s="35" t="s">
        <v>5</v>
      </c>
    </row>
    <row r="26" spans="1:24" ht="13.8">
      <c r="A26" s="34"/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X26" s="35"/>
    </row>
    <row r="27" spans="1:24" ht="13.8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X27" s="35"/>
    </row>
    <row r="28" spans="1:24" ht="13.8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X28" s="35"/>
    </row>
    <row r="29" spans="1:24" ht="13.8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X29" s="35"/>
    </row>
    <row r="30" spans="1:24" ht="13.8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X30" s="35"/>
    </row>
    <row r="31" spans="1:24" ht="13.8">
      <c r="A31" s="34"/>
      <c r="B31" s="34"/>
      <c r="C31" s="34"/>
      <c r="D31" s="34"/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428-D41F-494B-824F-08677D747ED8}">
  <sheetPr>
    <outlinePr summaryBelow="0" summaryRight="0"/>
  </sheetPr>
  <dimension ref="A1:Z3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U1" sqref="U1:X1"/>
    </sheetView>
  </sheetViews>
  <sheetFormatPr defaultColWidth="12.6640625" defaultRowHeight="15.75" customHeight="1"/>
  <cols>
    <col min="1" max="3" width="5.77734375" customWidth="1"/>
    <col min="4" max="4" width="6.88671875" customWidth="1"/>
    <col min="5" max="13" width="5.88671875" customWidth="1"/>
    <col min="14" max="16" width="3.88671875" customWidth="1"/>
    <col min="17" max="18" width="5.21875" customWidth="1"/>
    <col min="19" max="19" width="5.44140625" customWidth="1"/>
    <col min="20" max="20" width="8.88671875" style="12"/>
    <col min="21" max="24" width="4.77734375" customWidth="1"/>
    <col min="25" max="25" width="5.88671875" customWidth="1"/>
  </cols>
  <sheetData>
    <row r="1" spans="1:26" ht="141" customHeight="1">
      <c r="A1" s="2" t="s">
        <v>26</v>
      </c>
      <c r="B1" s="16" t="s">
        <v>50</v>
      </c>
      <c r="C1" s="16" t="s">
        <v>109</v>
      </c>
      <c r="D1" s="16" t="s">
        <v>94</v>
      </c>
      <c r="E1" s="16" t="s">
        <v>62</v>
      </c>
      <c r="F1" s="16" t="s">
        <v>63</v>
      </c>
      <c r="G1" s="17" t="s">
        <v>64</v>
      </c>
      <c r="H1" s="3" t="s">
        <v>65</v>
      </c>
      <c r="I1" s="3" t="s">
        <v>66</v>
      </c>
      <c r="J1" s="3" t="s">
        <v>67</v>
      </c>
      <c r="K1" s="16" t="s">
        <v>68</v>
      </c>
      <c r="L1" s="16" t="s">
        <v>69</v>
      </c>
      <c r="M1" s="29" t="s">
        <v>70</v>
      </c>
      <c r="N1" s="28" t="s">
        <v>78</v>
      </c>
      <c r="O1" s="28" t="s">
        <v>84</v>
      </c>
      <c r="P1" s="28" t="s">
        <v>111</v>
      </c>
      <c r="Q1" s="28" t="s">
        <v>91</v>
      </c>
      <c r="R1" s="17" t="s">
        <v>92</v>
      </c>
      <c r="S1" s="22" t="s">
        <v>93</v>
      </c>
      <c r="T1" s="25" t="s">
        <v>110</v>
      </c>
      <c r="U1" s="26" t="s">
        <v>112</v>
      </c>
      <c r="V1" s="26" t="s">
        <v>113</v>
      </c>
      <c r="W1" s="26" t="s">
        <v>114</v>
      </c>
      <c r="X1" s="26" t="s">
        <v>115</v>
      </c>
      <c r="Y1" s="3" t="s">
        <v>71</v>
      </c>
      <c r="Z1" s="4"/>
    </row>
    <row r="2" spans="1:26" ht="13.8">
      <c r="A2" s="5" t="s">
        <v>0</v>
      </c>
      <c r="B2" s="5" t="s">
        <v>28</v>
      </c>
      <c r="C2" s="5" t="s">
        <v>28</v>
      </c>
      <c r="D2" s="5" t="s">
        <v>95</v>
      </c>
      <c r="E2" s="5">
        <v>266</v>
      </c>
      <c r="F2" s="5">
        <v>52</v>
      </c>
      <c r="G2" s="6">
        <v>60</v>
      </c>
      <c r="H2" s="5">
        <v>4</v>
      </c>
      <c r="I2" s="5">
        <v>0</v>
      </c>
      <c r="J2" s="7">
        <v>0</v>
      </c>
      <c r="K2" s="5">
        <v>47</v>
      </c>
      <c r="L2" s="5">
        <v>26</v>
      </c>
      <c r="M2" s="5">
        <v>15</v>
      </c>
      <c r="N2" s="6">
        <v>12</v>
      </c>
      <c r="O2" s="6">
        <v>2.2000000000000002</v>
      </c>
      <c r="P2" s="6">
        <v>16.399999999999999</v>
      </c>
      <c r="Q2" s="1">
        <v>2.0299999999999998</v>
      </c>
      <c r="R2" s="1">
        <v>34</v>
      </c>
      <c r="S2" s="1">
        <v>99</v>
      </c>
      <c r="T2" s="13">
        <v>18.583000000000006</v>
      </c>
      <c r="U2">
        <f t="shared" ref="U2:U25" si="0">E2/F2</f>
        <v>5.115384615384615</v>
      </c>
      <c r="V2">
        <f t="shared" ref="V2:V25" si="1">E2/G2</f>
        <v>4.4333333333333336</v>
      </c>
      <c r="W2">
        <f t="shared" ref="W2:W25" si="2">M2/L2</f>
        <v>0.57692307692307687</v>
      </c>
      <c r="X2">
        <f>P2/O2</f>
        <v>7.4545454545454533</v>
      </c>
      <c r="Y2" s="5" t="s">
        <v>5</v>
      </c>
    </row>
    <row r="3" spans="1:26" ht="13.8">
      <c r="A3" s="5" t="s">
        <v>1</v>
      </c>
      <c r="B3" s="5" t="s">
        <v>28</v>
      </c>
      <c r="C3" s="5" t="s">
        <v>28</v>
      </c>
      <c r="D3" s="5" t="s">
        <v>96</v>
      </c>
      <c r="E3" s="8">
        <v>218</v>
      </c>
      <c r="F3" s="8">
        <v>25</v>
      </c>
      <c r="G3" s="6">
        <v>45</v>
      </c>
      <c r="H3" s="6">
        <v>3</v>
      </c>
      <c r="I3" s="6">
        <v>0</v>
      </c>
      <c r="J3" s="6">
        <v>0</v>
      </c>
      <c r="K3" s="6">
        <v>40</v>
      </c>
      <c r="L3" s="6">
        <v>21</v>
      </c>
      <c r="M3" s="6">
        <v>14</v>
      </c>
      <c r="N3" s="6">
        <v>10.6</v>
      </c>
      <c r="O3" s="6">
        <v>3</v>
      </c>
      <c r="P3" s="6">
        <v>11.4</v>
      </c>
      <c r="Q3" s="1">
        <v>2.04</v>
      </c>
      <c r="R3" s="1">
        <v>34</v>
      </c>
      <c r="S3" s="1">
        <v>100</v>
      </c>
      <c r="T3" s="13">
        <v>20.077999999999999</v>
      </c>
      <c r="U3">
        <f t="shared" si="0"/>
        <v>8.7200000000000006</v>
      </c>
      <c r="V3">
        <f t="shared" si="1"/>
        <v>4.8444444444444441</v>
      </c>
      <c r="W3">
        <f t="shared" si="2"/>
        <v>0.66666666666666663</v>
      </c>
      <c r="X3">
        <f t="shared" ref="X3:X25" si="3">P3/O3</f>
        <v>3.8000000000000003</v>
      </c>
      <c r="Y3" s="6" t="s">
        <v>5</v>
      </c>
    </row>
    <row r="4" spans="1:26" ht="13.8">
      <c r="A4" s="5" t="s">
        <v>2</v>
      </c>
      <c r="B4" s="5" t="s">
        <v>28</v>
      </c>
      <c r="C4" s="5" t="s">
        <v>28</v>
      </c>
      <c r="D4" s="5" t="s">
        <v>97</v>
      </c>
      <c r="E4" s="6">
        <v>246</v>
      </c>
      <c r="F4" s="6">
        <v>29</v>
      </c>
      <c r="G4" s="6">
        <v>37</v>
      </c>
      <c r="H4" s="6">
        <v>3</v>
      </c>
      <c r="I4" s="6">
        <v>0</v>
      </c>
      <c r="J4" s="6">
        <v>0</v>
      </c>
      <c r="K4" s="6">
        <v>46</v>
      </c>
      <c r="L4" s="6">
        <v>28</v>
      </c>
      <c r="M4" s="6">
        <v>15</v>
      </c>
      <c r="N4" s="6">
        <v>9.1999999999999993</v>
      </c>
      <c r="O4" s="6">
        <v>2.2000000000000002</v>
      </c>
      <c r="P4" s="6">
        <v>12.8</v>
      </c>
      <c r="Q4" s="1">
        <v>2.06</v>
      </c>
      <c r="R4" s="1">
        <v>34</v>
      </c>
      <c r="S4" s="1">
        <v>97</v>
      </c>
      <c r="T4" s="13">
        <v>20.119</v>
      </c>
      <c r="U4">
        <f t="shared" si="0"/>
        <v>8.4827586206896548</v>
      </c>
      <c r="V4">
        <f t="shared" si="1"/>
        <v>6.6486486486486482</v>
      </c>
      <c r="W4">
        <f t="shared" si="2"/>
        <v>0.5357142857142857</v>
      </c>
      <c r="X4">
        <f t="shared" si="3"/>
        <v>5.8181818181818183</v>
      </c>
      <c r="Y4" s="6" t="s">
        <v>5</v>
      </c>
    </row>
    <row r="5" spans="1:26" ht="13.8">
      <c r="A5" s="5" t="s">
        <v>3</v>
      </c>
      <c r="B5" s="5" t="s">
        <v>28</v>
      </c>
      <c r="C5" s="5" t="s">
        <v>28</v>
      </c>
      <c r="D5" s="5" t="s">
        <v>98</v>
      </c>
      <c r="E5" s="6">
        <v>236</v>
      </c>
      <c r="F5" s="6">
        <v>35</v>
      </c>
      <c r="G5" s="6">
        <v>40</v>
      </c>
      <c r="H5" s="6">
        <v>3</v>
      </c>
      <c r="I5" s="9">
        <v>0</v>
      </c>
      <c r="J5" s="6">
        <v>0</v>
      </c>
      <c r="K5" s="6">
        <v>48</v>
      </c>
      <c r="L5" s="6">
        <v>32</v>
      </c>
      <c r="M5" s="6">
        <v>18</v>
      </c>
      <c r="N5" s="6">
        <v>15.8</v>
      </c>
      <c r="O5" s="6">
        <v>2.2000000000000002</v>
      </c>
      <c r="P5" s="6">
        <v>14</v>
      </c>
      <c r="Q5" s="1">
        <v>2.02</v>
      </c>
      <c r="R5" s="1">
        <v>34</v>
      </c>
      <c r="S5" s="1">
        <v>95</v>
      </c>
      <c r="T5" s="13">
        <v>18.721999999999998</v>
      </c>
      <c r="U5">
        <f t="shared" si="0"/>
        <v>6.7428571428571429</v>
      </c>
      <c r="V5">
        <f t="shared" si="1"/>
        <v>5.9</v>
      </c>
      <c r="W5">
        <f t="shared" si="2"/>
        <v>0.5625</v>
      </c>
      <c r="X5">
        <f t="shared" si="3"/>
        <v>6.3636363636363633</v>
      </c>
      <c r="Y5" s="6" t="s">
        <v>5</v>
      </c>
    </row>
    <row r="6" spans="1:26" ht="13.8">
      <c r="A6" s="5" t="s">
        <v>4</v>
      </c>
      <c r="B6" s="5" t="s">
        <v>28</v>
      </c>
      <c r="C6" s="5" t="s">
        <v>28</v>
      </c>
      <c r="D6" s="5" t="s">
        <v>99</v>
      </c>
      <c r="E6" s="6">
        <v>264</v>
      </c>
      <c r="F6" s="6">
        <v>40</v>
      </c>
      <c r="G6" s="6">
        <v>48</v>
      </c>
      <c r="H6" s="6">
        <v>4</v>
      </c>
      <c r="I6" s="11">
        <v>0.5</v>
      </c>
      <c r="J6" s="6">
        <v>0</v>
      </c>
      <c r="K6" s="6">
        <v>48</v>
      </c>
      <c r="L6" s="6">
        <v>24</v>
      </c>
      <c r="M6" s="6">
        <v>13</v>
      </c>
      <c r="N6" s="6">
        <v>10.6</v>
      </c>
      <c r="O6" s="6">
        <v>2.6</v>
      </c>
      <c r="P6" s="6">
        <v>8</v>
      </c>
      <c r="Q6" s="1">
        <v>1.99</v>
      </c>
      <c r="R6" s="1">
        <v>34</v>
      </c>
      <c r="S6" s="1">
        <v>90</v>
      </c>
      <c r="T6" s="13">
        <v>18.149999999999999</v>
      </c>
      <c r="U6">
        <f t="shared" si="0"/>
        <v>6.6</v>
      </c>
      <c r="V6">
        <f t="shared" si="1"/>
        <v>5.5</v>
      </c>
      <c r="W6">
        <f t="shared" si="2"/>
        <v>0.54166666666666663</v>
      </c>
      <c r="X6">
        <f t="shared" si="3"/>
        <v>3.0769230769230766</v>
      </c>
      <c r="Y6" s="6" t="s">
        <v>5</v>
      </c>
    </row>
    <row r="7" spans="1:26" ht="13.8">
      <c r="A7" s="5" t="s">
        <v>7</v>
      </c>
      <c r="B7" s="5" t="s">
        <v>28</v>
      </c>
      <c r="C7" s="5" t="s">
        <v>28</v>
      </c>
      <c r="D7" s="5" t="s">
        <v>100</v>
      </c>
      <c r="E7" s="6">
        <v>222</v>
      </c>
      <c r="F7" s="6">
        <v>28</v>
      </c>
      <c r="G7" s="6">
        <v>41</v>
      </c>
      <c r="H7" s="6">
        <v>4</v>
      </c>
      <c r="I7" s="6">
        <v>0</v>
      </c>
      <c r="J7" s="6">
        <v>0</v>
      </c>
      <c r="K7" s="6">
        <v>45</v>
      </c>
      <c r="L7" s="6">
        <v>24</v>
      </c>
      <c r="M7" s="6">
        <v>14</v>
      </c>
      <c r="N7" s="6">
        <v>12</v>
      </c>
      <c r="O7" s="6">
        <v>2.4</v>
      </c>
      <c r="P7" s="6">
        <v>11.4</v>
      </c>
      <c r="Q7" s="1">
        <v>2.02</v>
      </c>
      <c r="R7" s="1">
        <v>34</v>
      </c>
      <c r="S7" s="1">
        <v>96</v>
      </c>
      <c r="T7" s="12">
        <v>18.559999999999999</v>
      </c>
      <c r="U7">
        <f t="shared" si="0"/>
        <v>7.9285714285714288</v>
      </c>
      <c r="V7">
        <f t="shared" si="1"/>
        <v>5.4146341463414638</v>
      </c>
      <c r="W7">
        <f t="shared" si="2"/>
        <v>0.58333333333333337</v>
      </c>
      <c r="X7">
        <f t="shared" si="3"/>
        <v>4.75</v>
      </c>
      <c r="Y7" s="6" t="s">
        <v>5</v>
      </c>
    </row>
    <row r="8" spans="1:26" ht="13.8">
      <c r="A8" s="5" t="s">
        <v>8</v>
      </c>
      <c r="B8" s="5" t="s">
        <v>28</v>
      </c>
      <c r="C8" s="5" t="s">
        <v>28</v>
      </c>
      <c r="D8" s="5" t="s">
        <v>101</v>
      </c>
      <c r="E8" s="6">
        <v>243</v>
      </c>
      <c r="F8" s="6">
        <v>36</v>
      </c>
      <c r="G8" s="6">
        <v>46</v>
      </c>
      <c r="H8" s="6">
        <v>3</v>
      </c>
      <c r="I8" s="6">
        <v>0</v>
      </c>
      <c r="J8" s="6">
        <v>0</v>
      </c>
      <c r="K8" s="6">
        <v>47</v>
      </c>
      <c r="L8" s="6">
        <v>26</v>
      </c>
      <c r="M8" s="6">
        <v>15</v>
      </c>
      <c r="N8" s="6">
        <v>12</v>
      </c>
      <c r="O8" s="6">
        <v>2</v>
      </c>
      <c r="P8" s="6">
        <v>13.8</v>
      </c>
      <c r="Q8" s="1">
        <v>2.0299999999999998</v>
      </c>
      <c r="R8" s="1">
        <v>34</v>
      </c>
      <c r="S8" s="1">
        <v>95</v>
      </c>
      <c r="T8" s="12">
        <v>19.89</v>
      </c>
      <c r="U8">
        <f t="shared" si="0"/>
        <v>6.75</v>
      </c>
      <c r="V8">
        <f t="shared" si="1"/>
        <v>5.2826086956521738</v>
      </c>
      <c r="W8">
        <f t="shared" si="2"/>
        <v>0.57692307692307687</v>
      </c>
      <c r="X8">
        <f t="shared" si="3"/>
        <v>6.9</v>
      </c>
      <c r="Y8" s="6" t="s">
        <v>5</v>
      </c>
    </row>
    <row r="9" spans="1:26" ht="13.8">
      <c r="A9" s="5" t="s">
        <v>9</v>
      </c>
      <c r="B9" s="5" t="s">
        <v>27</v>
      </c>
      <c r="C9" s="5" t="s">
        <v>27</v>
      </c>
      <c r="D9" s="5" t="s">
        <v>102</v>
      </c>
      <c r="E9" s="6">
        <v>96</v>
      </c>
      <c r="F9" s="6">
        <v>5</v>
      </c>
      <c r="G9" s="6">
        <v>19</v>
      </c>
      <c r="H9" s="6">
        <v>25</v>
      </c>
      <c r="I9" s="6">
        <v>1</v>
      </c>
      <c r="J9" s="6">
        <v>1</v>
      </c>
      <c r="K9" s="6">
        <v>20</v>
      </c>
      <c r="L9" s="6">
        <v>14</v>
      </c>
      <c r="M9" s="6">
        <v>12</v>
      </c>
      <c r="N9" s="6">
        <v>5</v>
      </c>
      <c r="O9" s="6">
        <v>2</v>
      </c>
      <c r="P9" s="6">
        <v>7.2</v>
      </c>
      <c r="Q9" s="1">
        <v>2.27</v>
      </c>
      <c r="R9" s="1">
        <v>34</v>
      </c>
      <c r="S9" s="1">
        <v>89</v>
      </c>
      <c r="T9" s="13">
        <v>19.847000000000001</v>
      </c>
      <c r="U9">
        <f t="shared" si="0"/>
        <v>19.2</v>
      </c>
      <c r="V9">
        <f t="shared" si="1"/>
        <v>5.0526315789473681</v>
      </c>
      <c r="W9">
        <f t="shared" si="2"/>
        <v>0.8571428571428571</v>
      </c>
      <c r="X9">
        <f t="shared" si="3"/>
        <v>3.6</v>
      </c>
      <c r="Y9" s="6" t="s">
        <v>5</v>
      </c>
    </row>
    <row r="10" spans="1:26" ht="13.8">
      <c r="A10" s="5" t="s">
        <v>10</v>
      </c>
      <c r="B10" s="5" t="s">
        <v>27</v>
      </c>
      <c r="C10" s="5" t="s">
        <v>27</v>
      </c>
      <c r="D10" s="5" t="s">
        <v>103</v>
      </c>
      <c r="E10" s="6">
        <v>124</v>
      </c>
      <c r="F10" s="6">
        <v>7</v>
      </c>
      <c r="G10" s="6">
        <v>19</v>
      </c>
      <c r="H10" s="6">
        <v>28</v>
      </c>
      <c r="I10" s="6">
        <v>1</v>
      </c>
      <c r="J10" s="6">
        <v>1</v>
      </c>
      <c r="K10" s="6">
        <v>21</v>
      </c>
      <c r="L10" s="6">
        <v>15</v>
      </c>
      <c r="M10" s="6">
        <v>9</v>
      </c>
      <c r="N10" s="6">
        <v>5.2</v>
      </c>
      <c r="O10" s="6">
        <v>2</v>
      </c>
      <c r="P10" s="6">
        <v>6</v>
      </c>
      <c r="Q10" s="1">
        <v>2.31</v>
      </c>
      <c r="R10" s="1">
        <v>34</v>
      </c>
      <c r="S10" s="1">
        <v>100</v>
      </c>
      <c r="T10" s="13">
        <v>18.893999999999998</v>
      </c>
      <c r="U10">
        <f t="shared" si="0"/>
        <v>17.714285714285715</v>
      </c>
      <c r="V10">
        <f t="shared" si="1"/>
        <v>6.5263157894736841</v>
      </c>
      <c r="W10">
        <f t="shared" si="2"/>
        <v>0.6</v>
      </c>
      <c r="X10">
        <f t="shared" si="3"/>
        <v>3</v>
      </c>
      <c r="Y10" s="18" t="s">
        <v>72</v>
      </c>
    </row>
    <row r="11" spans="1:26" ht="13.8">
      <c r="A11" s="5" t="s">
        <v>11</v>
      </c>
      <c r="B11" s="5" t="s">
        <v>27</v>
      </c>
      <c r="C11" s="5" t="s">
        <v>27</v>
      </c>
      <c r="D11" s="5" t="s">
        <v>104</v>
      </c>
      <c r="E11" s="6">
        <v>111</v>
      </c>
      <c r="F11" s="6">
        <v>9</v>
      </c>
      <c r="G11" s="6">
        <v>20</v>
      </c>
      <c r="H11" s="6">
        <v>27</v>
      </c>
      <c r="I11" s="6">
        <v>1</v>
      </c>
      <c r="J11" s="6">
        <v>1</v>
      </c>
      <c r="K11" s="6">
        <v>21</v>
      </c>
      <c r="L11" s="6">
        <v>14</v>
      </c>
      <c r="M11" s="6">
        <v>9</v>
      </c>
      <c r="N11" s="6">
        <v>5.8</v>
      </c>
      <c r="O11" s="6">
        <v>1.6</v>
      </c>
      <c r="P11" s="6">
        <v>9.4</v>
      </c>
      <c r="Q11" s="1">
        <v>2.25</v>
      </c>
      <c r="R11" s="1">
        <v>34</v>
      </c>
      <c r="S11" s="1">
        <v>92</v>
      </c>
      <c r="T11" s="13">
        <v>18.834</v>
      </c>
      <c r="U11">
        <f t="shared" si="0"/>
        <v>12.333333333333334</v>
      </c>
      <c r="V11">
        <f t="shared" si="1"/>
        <v>5.55</v>
      </c>
      <c r="W11">
        <f t="shared" si="2"/>
        <v>0.6428571428571429</v>
      </c>
      <c r="X11">
        <f t="shared" si="3"/>
        <v>5.875</v>
      </c>
      <c r="Y11" s="18" t="s">
        <v>72</v>
      </c>
    </row>
    <row r="12" spans="1:26" ht="13.8">
      <c r="A12" s="5" t="s">
        <v>12</v>
      </c>
      <c r="B12" s="5" t="s">
        <v>27</v>
      </c>
      <c r="C12" s="5" t="s">
        <v>27</v>
      </c>
      <c r="D12" s="5" t="s">
        <v>105</v>
      </c>
      <c r="E12" s="6">
        <v>91</v>
      </c>
      <c r="F12" s="6">
        <v>8</v>
      </c>
      <c r="G12" s="6">
        <v>21</v>
      </c>
      <c r="H12" s="6">
        <v>31</v>
      </c>
      <c r="I12" s="6">
        <v>1</v>
      </c>
      <c r="J12" s="6">
        <v>1</v>
      </c>
      <c r="K12" s="6">
        <v>21</v>
      </c>
      <c r="L12" s="6">
        <v>11</v>
      </c>
      <c r="M12" s="6">
        <v>8</v>
      </c>
      <c r="N12" s="6">
        <v>6</v>
      </c>
      <c r="O12" s="6">
        <v>1.2</v>
      </c>
      <c r="P12" s="6">
        <v>10</v>
      </c>
      <c r="Q12" s="1">
        <v>2.2799999999999998</v>
      </c>
      <c r="R12" s="1">
        <v>34</v>
      </c>
      <c r="S12" s="1">
        <v>97</v>
      </c>
      <c r="T12" s="12">
        <v>19.11</v>
      </c>
      <c r="U12">
        <f t="shared" si="0"/>
        <v>11.375</v>
      </c>
      <c r="V12">
        <f t="shared" si="1"/>
        <v>4.333333333333333</v>
      </c>
      <c r="W12">
        <f t="shared" si="2"/>
        <v>0.72727272727272729</v>
      </c>
      <c r="X12">
        <f t="shared" si="3"/>
        <v>8.3333333333333339</v>
      </c>
      <c r="Y12" s="6" t="s">
        <v>5</v>
      </c>
    </row>
    <row r="13" spans="1:26" ht="13.8">
      <c r="A13" s="5" t="s">
        <v>13</v>
      </c>
      <c r="B13" s="5" t="s">
        <v>27</v>
      </c>
      <c r="C13" s="5" t="s">
        <v>27</v>
      </c>
      <c r="D13" s="5" t="s">
        <v>106</v>
      </c>
      <c r="E13" s="6">
        <v>78</v>
      </c>
      <c r="F13" s="6">
        <v>9</v>
      </c>
      <c r="G13" s="6">
        <v>33</v>
      </c>
      <c r="H13" s="6">
        <v>34</v>
      </c>
      <c r="I13" s="6">
        <v>1</v>
      </c>
      <c r="J13" s="6">
        <v>1</v>
      </c>
      <c r="K13" s="6">
        <v>22</v>
      </c>
      <c r="L13" s="6">
        <v>12</v>
      </c>
      <c r="M13" s="6">
        <v>10</v>
      </c>
      <c r="N13" s="6">
        <v>5.8</v>
      </c>
      <c r="O13" s="6">
        <v>1.8</v>
      </c>
      <c r="P13" s="6">
        <v>10</v>
      </c>
      <c r="Q13" s="1">
        <v>2.2999999999999998</v>
      </c>
      <c r="R13" s="1">
        <v>34</v>
      </c>
      <c r="S13" s="1">
        <v>96</v>
      </c>
      <c r="T13" s="12">
        <v>18.89</v>
      </c>
      <c r="U13">
        <f t="shared" si="0"/>
        <v>8.6666666666666661</v>
      </c>
      <c r="V13">
        <f t="shared" si="1"/>
        <v>2.3636363636363638</v>
      </c>
      <c r="W13">
        <f t="shared" si="2"/>
        <v>0.83333333333333337</v>
      </c>
      <c r="X13">
        <f t="shared" si="3"/>
        <v>5.5555555555555554</v>
      </c>
      <c r="Y13" s="6" t="s">
        <v>5</v>
      </c>
    </row>
    <row r="14" spans="1:26" ht="13.8">
      <c r="A14" s="5" t="s">
        <v>14</v>
      </c>
      <c r="B14" s="5" t="s">
        <v>27</v>
      </c>
      <c r="C14" s="5" t="s">
        <v>27</v>
      </c>
      <c r="D14" s="5" t="s">
        <v>107</v>
      </c>
      <c r="E14" s="6">
        <v>117</v>
      </c>
      <c r="F14" s="6">
        <v>7</v>
      </c>
      <c r="G14" s="6">
        <v>21</v>
      </c>
      <c r="H14" s="6">
        <v>30</v>
      </c>
      <c r="I14" s="6">
        <v>1</v>
      </c>
      <c r="J14" s="6">
        <v>1</v>
      </c>
      <c r="K14" s="6">
        <v>18</v>
      </c>
      <c r="L14" s="6">
        <v>13</v>
      </c>
      <c r="M14" s="6">
        <v>9</v>
      </c>
      <c r="N14" s="6">
        <v>5.8</v>
      </c>
      <c r="O14" s="6">
        <v>1.6</v>
      </c>
      <c r="P14" s="6">
        <v>9</v>
      </c>
      <c r="Q14" s="1">
        <v>2.2599999999999998</v>
      </c>
      <c r="R14" s="1">
        <v>34</v>
      </c>
      <c r="S14" s="1">
        <v>95</v>
      </c>
      <c r="T14" s="13">
        <v>19.317</v>
      </c>
      <c r="U14">
        <f t="shared" si="0"/>
        <v>16.714285714285715</v>
      </c>
      <c r="V14">
        <f t="shared" si="1"/>
        <v>5.5714285714285712</v>
      </c>
      <c r="W14">
        <f t="shared" si="2"/>
        <v>0.69230769230769229</v>
      </c>
      <c r="X14">
        <f t="shared" si="3"/>
        <v>5.625</v>
      </c>
      <c r="Y14" s="6" t="s">
        <v>5</v>
      </c>
    </row>
    <row r="15" spans="1:26" ht="13.8">
      <c r="A15" s="5" t="s">
        <v>15</v>
      </c>
      <c r="B15" s="5" t="s">
        <v>27</v>
      </c>
      <c r="C15" s="5" t="s">
        <v>27</v>
      </c>
      <c r="D15" s="5" t="s">
        <v>108</v>
      </c>
      <c r="E15" s="6">
        <v>90</v>
      </c>
      <c r="F15" s="6">
        <v>9</v>
      </c>
      <c r="G15" s="6">
        <v>18</v>
      </c>
      <c r="H15" s="6">
        <v>27</v>
      </c>
      <c r="I15" s="6">
        <v>1</v>
      </c>
      <c r="J15" s="6">
        <v>1</v>
      </c>
      <c r="K15" s="6">
        <v>25</v>
      </c>
      <c r="L15" s="6">
        <v>15</v>
      </c>
      <c r="M15" s="6">
        <v>10</v>
      </c>
      <c r="N15" s="6">
        <v>6.8</v>
      </c>
      <c r="O15" s="6">
        <v>1</v>
      </c>
      <c r="P15" s="6">
        <v>11.4</v>
      </c>
      <c r="Q15" s="1">
        <v>2.27</v>
      </c>
      <c r="R15" s="1">
        <v>34</v>
      </c>
      <c r="S15" s="1">
        <v>90</v>
      </c>
      <c r="T15" s="13">
        <v>19.991999999999997</v>
      </c>
      <c r="U15">
        <f t="shared" si="0"/>
        <v>10</v>
      </c>
      <c r="V15">
        <f t="shared" si="1"/>
        <v>5</v>
      </c>
      <c r="W15">
        <f t="shared" si="2"/>
        <v>0.66666666666666663</v>
      </c>
      <c r="X15">
        <f t="shared" si="3"/>
        <v>11.4</v>
      </c>
      <c r="Y15" s="6" t="s">
        <v>5</v>
      </c>
    </row>
    <row r="16" spans="1:26" ht="13.8">
      <c r="A16" s="5" t="s">
        <v>16</v>
      </c>
      <c r="B16" s="5" t="s">
        <v>29</v>
      </c>
      <c r="C16" s="5" t="s">
        <v>30</v>
      </c>
      <c r="D16" s="5" t="s">
        <v>30</v>
      </c>
      <c r="E16" s="6">
        <v>175</v>
      </c>
      <c r="F16" s="6">
        <v>16</v>
      </c>
      <c r="G16" s="6">
        <v>29</v>
      </c>
      <c r="H16" s="6">
        <v>8</v>
      </c>
      <c r="I16" s="11">
        <v>0.5</v>
      </c>
      <c r="J16" s="6">
        <v>1</v>
      </c>
      <c r="K16" s="6">
        <v>33</v>
      </c>
      <c r="L16" s="6">
        <v>19</v>
      </c>
      <c r="M16" s="6">
        <v>17</v>
      </c>
      <c r="N16" s="6">
        <v>8</v>
      </c>
      <c r="O16" s="6">
        <v>1.4</v>
      </c>
      <c r="P16" s="6">
        <v>14.6</v>
      </c>
      <c r="Q16" s="1">
        <v>2.12</v>
      </c>
      <c r="R16" s="1">
        <v>34</v>
      </c>
      <c r="S16" s="1">
        <v>56</v>
      </c>
      <c r="T16" s="13">
        <v>21.152999999999999</v>
      </c>
      <c r="U16">
        <f t="shared" si="0"/>
        <v>10.9375</v>
      </c>
      <c r="V16">
        <f t="shared" si="1"/>
        <v>6.0344827586206895</v>
      </c>
      <c r="W16">
        <f t="shared" si="2"/>
        <v>0.89473684210526316</v>
      </c>
      <c r="X16">
        <f t="shared" si="3"/>
        <v>10.428571428571429</v>
      </c>
      <c r="Y16" s="6" t="s">
        <v>5</v>
      </c>
    </row>
    <row r="17" spans="1:25" ht="13.8">
      <c r="A17" s="5" t="s">
        <v>17</v>
      </c>
      <c r="B17" s="5" t="s">
        <v>29</v>
      </c>
      <c r="C17" s="5" t="s">
        <v>31</v>
      </c>
      <c r="D17" s="5" t="s">
        <v>31</v>
      </c>
      <c r="E17" s="6">
        <v>168</v>
      </c>
      <c r="F17" s="6">
        <v>12</v>
      </c>
      <c r="G17" s="6">
        <v>28</v>
      </c>
      <c r="H17" s="6">
        <v>8</v>
      </c>
      <c r="I17" s="11">
        <v>0</v>
      </c>
      <c r="J17" s="6">
        <v>1</v>
      </c>
      <c r="K17" s="6">
        <v>30</v>
      </c>
      <c r="L17" s="6">
        <v>20</v>
      </c>
      <c r="M17" s="6">
        <v>17</v>
      </c>
      <c r="N17" s="6">
        <v>8.1999999999999993</v>
      </c>
      <c r="O17" s="6">
        <v>1.6</v>
      </c>
      <c r="P17" s="6">
        <v>14</v>
      </c>
      <c r="Q17" s="1">
        <v>2.17</v>
      </c>
      <c r="R17" s="1">
        <v>34</v>
      </c>
      <c r="S17" s="1">
        <v>58</v>
      </c>
      <c r="T17" s="13">
        <v>22.842000000000002</v>
      </c>
      <c r="U17">
        <f t="shared" si="0"/>
        <v>14</v>
      </c>
      <c r="V17">
        <f t="shared" si="1"/>
        <v>6</v>
      </c>
      <c r="W17">
        <f t="shared" si="2"/>
        <v>0.85</v>
      </c>
      <c r="X17">
        <f t="shared" si="3"/>
        <v>8.75</v>
      </c>
      <c r="Y17" s="6" t="s">
        <v>5</v>
      </c>
    </row>
    <row r="18" spans="1:25" ht="13.8">
      <c r="A18" s="5" t="s">
        <v>18</v>
      </c>
      <c r="B18" s="5" t="s">
        <v>29</v>
      </c>
      <c r="C18" s="5" t="s">
        <v>32</v>
      </c>
      <c r="D18" s="5" t="s">
        <v>32</v>
      </c>
      <c r="E18" s="6">
        <v>164</v>
      </c>
      <c r="F18" s="6">
        <v>12</v>
      </c>
      <c r="G18" s="6">
        <v>34</v>
      </c>
      <c r="H18" s="6">
        <v>15</v>
      </c>
      <c r="I18" s="11">
        <v>0</v>
      </c>
      <c r="J18" s="6">
        <v>1</v>
      </c>
      <c r="K18" s="6">
        <v>30</v>
      </c>
      <c r="L18" s="6">
        <v>20</v>
      </c>
      <c r="M18" s="6">
        <v>17</v>
      </c>
      <c r="N18" s="6">
        <v>7.6</v>
      </c>
      <c r="O18" s="6">
        <v>2</v>
      </c>
      <c r="P18" s="6">
        <v>9</v>
      </c>
      <c r="Q18" s="1">
        <v>2.1800000000000002</v>
      </c>
      <c r="R18" s="1">
        <v>34</v>
      </c>
      <c r="S18" s="1">
        <v>68</v>
      </c>
      <c r="T18" s="13">
        <v>15.509000000000004</v>
      </c>
      <c r="U18">
        <f t="shared" si="0"/>
        <v>13.666666666666666</v>
      </c>
      <c r="V18">
        <f t="shared" si="1"/>
        <v>4.8235294117647056</v>
      </c>
      <c r="W18">
        <f t="shared" si="2"/>
        <v>0.85</v>
      </c>
      <c r="X18">
        <f t="shared" si="3"/>
        <v>4.5</v>
      </c>
      <c r="Y18" s="6" t="s">
        <v>5</v>
      </c>
    </row>
    <row r="19" spans="1:25" ht="13.8">
      <c r="A19" s="5" t="s">
        <v>19</v>
      </c>
      <c r="B19" s="5" t="s">
        <v>29</v>
      </c>
      <c r="C19" s="5" t="s">
        <v>33</v>
      </c>
      <c r="D19" s="5" t="s">
        <v>33</v>
      </c>
      <c r="E19" s="6">
        <v>165</v>
      </c>
      <c r="F19" s="6">
        <v>15</v>
      </c>
      <c r="G19" s="6">
        <v>31</v>
      </c>
      <c r="H19" s="6">
        <v>9</v>
      </c>
      <c r="I19" s="11">
        <v>0</v>
      </c>
      <c r="J19" s="6">
        <v>1</v>
      </c>
      <c r="K19" s="6">
        <v>27</v>
      </c>
      <c r="L19" s="6">
        <v>20</v>
      </c>
      <c r="M19" s="6">
        <v>18</v>
      </c>
      <c r="N19" s="6">
        <v>8.4</v>
      </c>
      <c r="O19" s="6">
        <v>2</v>
      </c>
      <c r="P19" s="6">
        <v>14.2</v>
      </c>
      <c r="Q19" s="1">
        <v>2.16</v>
      </c>
      <c r="R19" s="1">
        <v>34</v>
      </c>
      <c r="S19" s="1">
        <v>34</v>
      </c>
      <c r="T19" s="13">
        <v>24.791999999999998</v>
      </c>
      <c r="U19">
        <f t="shared" si="0"/>
        <v>11</v>
      </c>
      <c r="V19">
        <f t="shared" si="1"/>
        <v>5.32258064516129</v>
      </c>
      <c r="W19">
        <f t="shared" si="2"/>
        <v>0.9</v>
      </c>
      <c r="X19">
        <f t="shared" si="3"/>
        <v>7.1</v>
      </c>
      <c r="Y19" s="6" t="s">
        <v>5</v>
      </c>
    </row>
    <row r="20" spans="1:25" ht="13.8">
      <c r="A20" s="5" t="s">
        <v>20</v>
      </c>
      <c r="B20" s="5" t="s">
        <v>29</v>
      </c>
      <c r="C20" s="5" t="s">
        <v>34</v>
      </c>
      <c r="D20" s="5" t="s">
        <v>34</v>
      </c>
      <c r="E20" s="6">
        <v>163</v>
      </c>
      <c r="F20" s="6">
        <v>10</v>
      </c>
      <c r="G20" s="6">
        <v>44</v>
      </c>
      <c r="H20" s="6">
        <v>13</v>
      </c>
      <c r="I20" s="11">
        <v>0</v>
      </c>
      <c r="J20" s="6">
        <v>1</v>
      </c>
      <c r="K20" s="6">
        <v>40</v>
      </c>
      <c r="L20" s="6">
        <v>21</v>
      </c>
      <c r="M20" s="6">
        <v>16</v>
      </c>
      <c r="N20" s="6">
        <v>7.4</v>
      </c>
      <c r="O20" s="6">
        <v>1.6</v>
      </c>
      <c r="P20" s="6">
        <v>13.4</v>
      </c>
      <c r="Q20" s="1">
        <v>2.1800000000000002</v>
      </c>
      <c r="R20" s="1">
        <v>34</v>
      </c>
      <c r="S20" s="1">
        <v>61</v>
      </c>
      <c r="T20" s="13">
        <v>18.515999999999998</v>
      </c>
      <c r="U20">
        <f t="shared" si="0"/>
        <v>16.3</v>
      </c>
      <c r="V20">
        <f t="shared" si="1"/>
        <v>3.7045454545454546</v>
      </c>
      <c r="W20">
        <f t="shared" si="2"/>
        <v>0.76190476190476186</v>
      </c>
      <c r="X20">
        <f t="shared" si="3"/>
        <v>8.375</v>
      </c>
      <c r="Y20" s="6" t="s">
        <v>5</v>
      </c>
    </row>
    <row r="21" spans="1:25" ht="13.8">
      <c r="A21" s="5" t="s">
        <v>21</v>
      </c>
      <c r="B21" s="5" t="s">
        <v>29</v>
      </c>
      <c r="C21" s="5" t="s">
        <v>35</v>
      </c>
      <c r="D21" s="5" t="s">
        <v>35</v>
      </c>
      <c r="E21" s="6">
        <v>295</v>
      </c>
      <c r="F21" s="6">
        <v>28</v>
      </c>
      <c r="G21" s="6">
        <v>39</v>
      </c>
      <c r="H21" s="6">
        <v>4</v>
      </c>
      <c r="I21" s="11">
        <v>0</v>
      </c>
      <c r="J21" s="6">
        <v>0</v>
      </c>
      <c r="K21" s="6">
        <v>40</v>
      </c>
      <c r="L21" s="6">
        <v>25</v>
      </c>
      <c r="M21" s="6">
        <v>19</v>
      </c>
      <c r="N21" s="6">
        <v>10.8</v>
      </c>
      <c r="O21" s="6">
        <v>2</v>
      </c>
      <c r="P21" s="6">
        <v>8.8000000000000007</v>
      </c>
      <c r="Q21" s="1">
        <v>2.1</v>
      </c>
      <c r="R21" s="1">
        <v>34</v>
      </c>
      <c r="S21" s="1">
        <v>93</v>
      </c>
      <c r="T21" s="13">
        <v>21.876999999999999</v>
      </c>
      <c r="U21">
        <f t="shared" si="0"/>
        <v>10.535714285714286</v>
      </c>
      <c r="V21">
        <f t="shared" si="1"/>
        <v>7.5641025641025639</v>
      </c>
      <c r="W21">
        <f t="shared" si="2"/>
        <v>0.76</v>
      </c>
      <c r="X21">
        <f t="shared" si="3"/>
        <v>4.4000000000000004</v>
      </c>
      <c r="Y21" s="6" t="s">
        <v>5</v>
      </c>
    </row>
    <row r="22" spans="1:25" ht="13.8">
      <c r="A22" s="5" t="s">
        <v>22</v>
      </c>
      <c r="B22" s="5" t="s">
        <v>29</v>
      </c>
      <c r="C22" s="5" t="s">
        <v>36</v>
      </c>
      <c r="D22" s="5" t="s">
        <v>36</v>
      </c>
      <c r="E22" s="6">
        <v>225</v>
      </c>
      <c r="F22" s="6">
        <v>13</v>
      </c>
      <c r="G22" s="6">
        <v>40</v>
      </c>
      <c r="H22" s="6">
        <v>9</v>
      </c>
      <c r="I22" s="11">
        <v>0.5</v>
      </c>
      <c r="J22" s="6">
        <v>1</v>
      </c>
      <c r="K22" s="6">
        <v>32</v>
      </c>
      <c r="L22" s="6">
        <v>16</v>
      </c>
      <c r="M22" s="6">
        <v>19</v>
      </c>
      <c r="N22" s="6">
        <v>8.6</v>
      </c>
      <c r="O22" s="6">
        <v>1.8</v>
      </c>
      <c r="P22" s="6">
        <v>11.2</v>
      </c>
      <c r="Q22" s="1">
        <v>2.13</v>
      </c>
      <c r="R22" s="1">
        <v>34</v>
      </c>
      <c r="S22" s="1">
        <v>89</v>
      </c>
      <c r="T22" s="13">
        <v>18.714000000000002</v>
      </c>
      <c r="U22">
        <f t="shared" si="0"/>
        <v>17.307692307692307</v>
      </c>
      <c r="V22">
        <f t="shared" si="1"/>
        <v>5.625</v>
      </c>
      <c r="W22">
        <f t="shared" si="2"/>
        <v>1.1875</v>
      </c>
      <c r="X22">
        <f t="shared" si="3"/>
        <v>6.2222222222222214</v>
      </c>
      <c r="Y22" s="6" t="s">
        <v>5</v>
      </c>
    </row>
    <row r="23" spans="1:25" ht="13.8">
      <c r="A23" s="5" t="s">
        <v>23</v>
      </c>
      <c r="B23" s="5" t="s">
        <v>29</v>
      </c>
      <c r="C23" s="5" t="s">
        <v>37</v>
      </c>
      <c r="D23" s="5" t="s">
        <v>37</v>
      </c>
      <c r="E23" s="6">
        <v>170</v>
      </c>
      <c r="F23" s="6">
        <v>16</v>
      </c>
      <c r="G23" s="6">
        <v>48</v>
      </c>
      <c r="H23" s="6">
        <v>30</v>
      </c>
      <c r="I23" s="11">
        <v>1</v>
      </c>
      <c r="J23" s="6">
        <v>1</v>
      </c>
      <c r="K23" s="6">
        <v>29</v>
      </c>
      <c r="L23" s="6">
        <v>16</v>
      </c>
      <c r="M23" s="6">
        <v>15</v>
      </c>
      <c r="N23" s="6">
        <v>8.1999999999999993</v>
      </c>
      <c r="O23" s="6">
        <v>1</v>
      </c>
      <c r="P23" s="6">
        <v>13.2</v>
      </c>
      <c r="Q23" s="1">
        <v>2.2400000000000002</v>
      </c>
      <c r="R23" s="1">
        <v>34</v>
      </c>
      <c r="S23" s="1">
        <v>95</v>
      </c>
      <c r="T23" s="13">
        <v>16.276</v>
      </c>
      <c r="U23">
        <f t="shared" si="0"/>
        <v>10.625</v>
      </c>
      <c r="V23">
        <f t="shared" si="1"/>
        <v>3.5416666666666665</v>
      </c>
      <c r="W23">
        <f t="shared" si="2"/>
        <v>0.9375</v>
      </c>
      <c r="X23">
        <f t="shared" si="3"/>
        <v>13.2</v>
      </c>
      <c r="Y23" s="6" t="s">
        <v>5</v>
      </c>
    </row>
    <row r="24" spans="1:25" ht="13.8">
      <c r="A24" s="5" t="s">
        <v>24</v>
      </c>
      <c r="B24" s="5" t="s">
        <v>29</v>
      </c>
      <c r="C24" s="5" t="s">
        <v>38</v>
      </c>
      <c r="D24" s="5" t="s">
        <v>38</v>
      </c>
      <c r="E24" s="6">
        <v>135</v>
      </c>
      <c r="F24" s="6">
        <v>16</v>
      </c>
      <c r="G24" s="6">
        <v>22</v>
      </c>
      <c r="H24" s="6">
        <v>8</v>
      </c>
      <c r="I24" s="27">
        <v>0.5</v>
      </c>
      <c r="J24" s="6">
        <v>1</v>
      </c>
      <c r="K24" s="6">
        <v>29</v>
      </c>
      <c r="L24" s="6">
        <v>20</v>
      </c>
      <c r="M24" s="6">
        <v>16</v>
      </c>
      <c r="N24" s="6">
        <v>8.8000000000000007</v>
      </c>
      <c r="O24" s="6">
        <v>1.6</v>
      </c>
      <c r="P24" s="6">
        <v>12</v>
      </c>
      <c r="Q24" s="1">
        <v>2.14</v>
      </c>
      <c r="R24" s="1">
        <v>34</v>
      </c>
      <c r="S24" s="1">
        <v>82</v>
      </c>
      <c r="T24" s="13">
        <v>18.256000000000004</v>
      </c>
      <c r="U24">
        <f t="shared" si="0"/>
        <v>8.4375</v>
      </c>
      <c r="V24">
        <f t="shared" si="1"/>
        <v>6.1363636363636367</v>
      </c>
      <c r="W24">
        <f t="shared" si="2"/>
        <v>0.8</v>
      </c>
      <c r="X24">
        <f t="shared" si="3"/>
        <v>7.5</v>
      </c>
      <c r="Y24" s="6" t="s">
        <v>5</v>
      </c>
    </row>
    <row r="25" spans="1:25" ht="13.8">
      <c r="A25" s="5" t="s">
        <v>25</v>
      </c>
      <c r="B25" s="5" t="s">
        <v>29</v>
      </c>
      <c r="C25" s="5" t="s">
        <v>39</v>
      </c>
      <c r="D25" s="5" t="s">
        <v>39</v>
      </c>
      <c r="E25" s="6">
        <v>24</v>
      </c>
      <c r="F25" s="6">
        <v>13</v>
      </c>
      <c r="G25" s="6">
        <v>30</v>
      </c>
      <c r="H25" s="6">
        <v>30</v>
      </c>
      <c r="I25" s="11">
        <v>1</v>
      </c>
      <c r="J25" s="6">
        <v>1</v>
      </c>
      <c r="K25" s="6">
        <v>25</v>
      </c>
      <c r="L25" s="6">
        <v>18</v>
      </c>
      <c r="M25" s="6">
        <v>17</v>
      </c>
      <c r="N25" s="6">
        <v>6.2</v>
      </c>
      <c r="O25" s="6">
        <v>1.6</v>
      </c>
      <c r="P25" s="6">
        <v>11.6</v>
      </c>
      <c r="Q25" s="1">
        <v>2.25</v>
      </c>
      <c r="R25" s="1">
        <v>34</v>
      </c>
      <c r="S25" s="1">
        <v>98</v>
      </c>
      <c r="T25" s="13">
        <v>20.271000000000001</v>
      </c>
      <c r="U25">
        <f t="shared" si="0"/>
        <v>1.8461538461538463</v>
      </c>
      <c r="V25">
        <f t="shared" si="1"/>
        <v>0.8</v>
      </c>
      <c r="W25">
        <f t="shared" si="2"/>
        <v>0.94444444444444442</v>
      </c>
      <c r="X25">
        <f t="shared" si="3"/>
        <v>7.2499999999999991</v>
      </c>
      <c r="Y25" s="6" t="s">
        <v>5</v>
      </c>
    </row>
    <row r="26" spans="1:25" ht="13.8">
      <c r="A26" s="5"/>
      <c r="B26" s="5"/>
      <c r="C26" s="5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Y26" s="6"/>
    </row>
    <row r="27" spans="1:25" ht="13.8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Y27" s="6"/>
    </row>
    <row r="28" spans="1:25" ht="13.8">
      <c r="A28" s="5"/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Y28" s="6"/>
    </row>
    <row r="29" spans="1:25" ht="13.8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Y29" s="6"/>
    </row>
    <row r="30" spans="1:25" ht="13.8">
      <c r="A30" s="5"/>
      <c r="B30" s="5"/>
      <c r="C30" s="5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Y30" s="6"/>
    </row>
    <row r="31" spans="1:25" ht="13.8">
      <c r="A31" s="5"/>
      <c r="B31" s="5"/>
      <c r="C31" s="5"/>
      <c r="D31" s="5"/>
    </row>
  </sheetData>
  <phoneticPr fontId="9" type="noConversion"/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3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L1" sqref="L1"/>
    </sheetView>
  </sheetViews>
  <sheetFormatPr defaultColWidth="12.6640625" defaultRowHeight="15.75" customHeight="1"/>
  <cols>
    <col min="1" max="3" width="5.77734375" customWidth="1"/>
    <col min="4" max="13" width="5.88671875" customWidth="1"/>
    <col min="14" max="31" width="3.88671875" customWidth="1"/>
    <col min="32" max="33" width="5.21875" customWidth="1"/>
    <col min="34" max="34" width="5.44140625" customWidth="1"/>
  </cols>
  <sheetData>
    <row r="1" spans="1:41" ht="141" customHeight="1">
      <c r="A1" s="2" t="s">
        <v>26</v>
      </c>
      <c r="B1" s="16" t="s">
        <v>50</v>
      </c>
      <c r="C1" s="16" t="s">
        <v>94</v>
      </c>
      <c r="D1" s="16" t="s">
        <v>62</v>
      </c>
      <c r="E1" s="16" t="s">
        <v>63</v>
      </c>
      <c r="F1" s="17" t="s">
        <v>64</v>
      </c>
      <c r="G1" s="3" t="s">
        <v>65</v>
      </c>
      <c r="H1" s="3" t="s">
        <v>66</v>
      </c>
      <c r="I1" s="3" t="s">
        <v>67</v>
      </c>
      <c r="J1" s="16" t="s">
        <v>68</v>
      </c>
      <c r="K1" s="16" t="s">
        <v>69</v>
      </c>
      <c r="L1" s="16" t="s">
        <v>70</v>
      </c>
      <c r="M1" s="3" t="s">
        <v>71</v>
      </c>
      <c r="N1" s="19" t="s">
        <v>73</v>
      </c>
      <c r="O1" s="19" t="s">
        <v>74</v>
      </c>
      <c r="P1" s="19" t="s">
        <v>75</v>
      </c>
      <c r="Q1" s="19" t="s">
        <v>76</v>
      </c>
      <c r="R1" s="19" t="s">
        <v>77</v>
      </c>
      <c r="S1" s="19" t="s">
        <v>78</v>
      </c>
      <c r="T1" s="20" t="s">
        <v>79</v>
      </c>
      <c r="U1" s="20" t="s">
        <v>80</v>
      </c>
      <c r="V1" s="20" t="s">
        <v>81</v>
      </c>
      <c r="W1" s="20" t="s">
        <v>82</v>
      </c>
      <c r="X1" s="20" t="s">
        <v>83</v>
      </c>
      <c r="Y1" s="20" t="s">
        <v>84</v>
      </c>
      <c r="Z1" s="21" t="s">
        <v>85</v>
      </c>
      <c r="AA1" s="21" t="s">
        <v>86</v>
      </c>
      <c r="AB1" s="21" t="s">
        <v>87</v>
      </c>
      <c r="AC1" s="21" t="s">
        <v>88</v>
      </c>
      <c r="AD1" s="21" t="s">
        <v>89</v>
      </c>
      <c r="AE1" s="21" t="s">
        <v>90</v>
      </c>
      <c r="AF1" s="17" t="s">
        <v>91</v>
      </c>
      <c r="AG1" s="17" t="s">
        <v>92</v>
      </c>
      <c r="AH1" s="22" t="s">
        <v>93</v>
      </c>
      <c r="AI1" s="4"/>
      <c r="AJ1" s="4"/>
      <c r="AK1" s="4"/>
      <c r="AL1" s="4"/>
      <c r="AM1" s="4"/>
      <c r="AN1" s="4"/>
      <c r="AO1" s="4"/>
    </row>
    <row r="2" spans="1:41" ht="13.8">
      <c r="A2" s="5" t="s">
        <v>0</v>
      </c>
      <c r="B2" s="5" t="s">
        <v>28</v>
      </c>
      <c r="C2" s="5" t="s">
        <v>28</v>
      </c>
      <c r="D2" s="5">
        <v>266</v>
      </c>
      <c r="E2" s="5">
        <v>52</v>
      </c>
      <c r="F2" s="6">
        <v>60</v>
      </c>
      <c r="G2" s="5">
        <v>4</v>
      </c>
      <c r="H2" s="5">
        <v>0</v>
      </c>
      <c r="I2" s="7">
        <v>0</v>
      </c>
      <c r="J2" s="5">
        <v>47</v>
      </c>
      <c r="K2" s="5">
        <v>26</v>
      </c>
      <c r="L2" s="5">
        <v>15</v>
      </c>
      <c r="M2" s="5" t="s">
        <v>5</v>
      </c>
      <c r="N2" s="6">
        <v>12</v>
      </c>
      <c r="O2" s="6">
        <v>12</v>
      </c>
      <c r="P2" s="6">
        <v>13</v>
      </c>
      <c r="Q2" s="6">
        <v>12</v>
      </c>
      <c r="R2" s="6">
        <v>11</v>
      </c>
      <c r="S2" s="6">
        <f>AVERAGE(N2:R2)</f>
        <v>12</v>
      </c>
      <c r="T2" s="6">
        <v>2</v>
      </c>
      <c r="U2" s="6">
        <v>2</v>
      </c>
      <c r="V2" s="6">
        <v>1</v>
      </c>
      <c r="W2" s="6">
        <v>3</v>
      </c>
      <c r="X2" s="6">
        <v>3</v>
      </c>
      <c r="Y2" s="6">
        <f>AVERAGE(T2:X2)</f>
        <v>2.2000000000000002</v>
      </c>
      <c r="Z2" s="6">
        <v>16</v>
      </c>
      <c r="AA2" s="6">
        <v>17</v>
      </c>
      <c r="AB2" s="6">
        <v>18</v>
      </c>
      <c r="AC2" s="6">
        <v>15</v>
      </c>
      <c r="AD2" s="6">
        <v>16</v>
      </c>
      <c r="AE2" s="6">
        <f>AVERAGE(Z2:AD2)</f>
        <v>16.399999999999999</v>
      </c>
      <c r="AF2" s="1">
        <v>2.0299999999999998</v>
      </c>
      <c r="AG2" s="1">
        <v>34</v>
      </c>
      <c r="AH2" s="1">
        <v>99</v>
      </c>
    </row>
    <row r="3" spans="1:41" ht="13.8">
      <c r="A3" s="5" t="s">
        <v>1</v>
      </c>
      <c r="B3" s="5" t="s">
        <v>28</v>
      </c>
      <c r="C3" s="5" t="s">
        <v>28</v>
      </c>
      <c r="D3" s="8">
        <v>218</v>
      </c>
      <c r="E3" s="8">
        <v>25</v>
      </c>
      <c r="F3" s="6">
        <v>45</v>
      </c>
      <c r="G3" s="6">
        <v>3</v>
      </c>
      <c r="H3" s="6">
        <v>0</v>
      </c>
      <c r="I3" s="6">
        <v>0</v>
      </c>
      <c r="J3" s="6">
        <v>40</v>
      </c>
      <c r="K3" s="6">
        <v>21</v>
      </c>
      <c r="L3" s="6">
        <v>14</v>
      </c>
      <c r="M3" s="6" t="s">
        <v>5</v>
      </c>
      <c r="N3" s="6">
        <v>11</v>
      </c>
      <c r="O3" s="6">
        <v>10</v>
      </c>
      <c r="P3" s="6">
        <v>12</v>
      </c>
      <c r="Q3" s="6">
        <v>10</v>
      </c>
      <c r="R3" s="6">
        <v>10</v>
      </c>
      <c r="S3" s="6">
        <f t="shared" ref="S3:S25" si="0">AVERAGE(N3:R3)</f>
        <v>10.6</v>
      </c>
      <c r="T3" s="6">
        <v>5</v>
      </c>
      <c r="U3" s="6">
        <v>2</v>
      </c>
      <c r="V3" s="6">
        <v>2</v>
      </c>
      <c r="W3" s="6">
        <v>3</v>
      </c>
      <c r="X3" s="6">
        <v>3</v>
      </c>
      <c r="Y3" s="6">
        <f t="shared" ref="Y3:Y25" si="1">AVERAGE(T3:X3)</f>
        <v>3</v>
      </c>
      <c r="Z3" s="6">
        <v>11</v>
      </c>
      <c r="AA3" s="6">
        <v>13</v>
      </c>
      <c r="AB3" s="6">
        <v>10</v>
      </c>
      <c r="AC3" s="6">
        <v>12</v>
      </c>
      <c r="AD3" s="6">
        <v>11</v>
      </c>
      <c r="AE3" s="6">
        <f t="shared" ref="AE3:AE25" si="2">AVERAGE(Z3:AD3)</f>
        <v>11.4</v>
      </c>
      <c r="AF3" s="1">
        <v>2.04</v>
      </c>
      <c r="AG3" s="1">
        <v>34</v>
      </c>
      <c r="AH3" s="1">
        <v>100</v>
      </c>
    </row>
    <row r="4" spans="1:41" ht="13.8">
      <c r="A4" s="5" t="s">
        <v>2</v>
      </c>
      <c r="B4" s="5" t="s">
        <v>28</v>
      </c>
      <c r="C4" s="5" t="s">
        <v>28</v>
      </c>
      <c r="D4" s="6">
        <v>246</v>
      </c>
      <c r="E4" s="6">
        <v>29</v>
      </c>
      <c r="F4" s="6">
        <v>37</v>
      </c>
      <c r="G4" s="6">
        <v>3</v>
      </c>
      <c r="H4" s="6">
        <v>0</v>
      </c>
      <c r="I4" s="6">
        <v>0</v>
      </c>
      <c r="J4" s="6">
        <v>46</v>
      </c>
      <c r="K4" s="6">
        <v>28</v>
      </c>
      <c r="L4" s="6">
        <v>15</v>
      </c>
      <c r="M4" s="6" t="s">
        <v>5</v>
      </c>
      <c r="N4" s="6">
        <v>10</v>
      </c>
      <c r="O4" s="6">
        <v>9</v>
      </c>
      <c r="P4" s="6">
        <v>9</v>
      </c>
      <c r="Q4" s="6">
        <v>9</v>
      </c>
      <c r="R4" s="6">
        <v>9</v>
      </c>
      <c r="S4" s="6">
        <f t="shared" si="0"/>
        <v>9.1999999999999993</v>
      </c>
      <c r="T4" s="6">
        <v>3</v>
      </c>
      <c r="U4" s="6">
        <v>2</v>
      </c>
      <c r="V4" s="6">
        <v>2</v>
      </c>
      <c r="W4" s="6">
        <v>2</v>
      </c>
      <c r="X4" s="6">
        <v>2</v>
      </c>
      <c r="Y4" s="6">
        <f t="shared" si="1"/>
        <v>2.2000000000000002</v>
      </c>
      <c r="Z4" s="6">
        <v>11</v>
      </c>
      <c r="AA4" s="6">
        <v>12</v>
      </c>
      <c r="AB4" s="6">
        <v>15</v>
      </c>
      <c r="AC4" s="6">
        <v>14</v>
      </c>
      <c r="AD4" s="6">
        <v>12</v>
      </c>
      <c r="AE4" s="6">
        <f t="shared" si="2"/>
        <v>12.8</v>
      </c>
      <c r="AF4" s="1">
        <v>2.06</v>
      </c>
      <c r="AG4" s="1">
        <v>34</v>
      </c>
      <c r="AH4" s="1">
        <v>97</v>
      </c>
    </row>
    <row r="5" spans="1:41" ht="13.8">
      <c r="A5" s="5" t="s">
        <v>3</v>
      </c>
      <c r="B5" s="5" t="s">
        <v>28</v>
      </c>
      <c r="C5" s="5" t="s">
        <v>28</v>
      </c>
      <c r="D5" s="6">
        <v>236</v>
      </c>
      <c r="E5" s="6">
        <v>35</v>
      </c>
      <c r="F5" s="6">
        <v>40</v>
      </c>
      <c r="G5" s="6">
        <v>3</v>
      </c>
      <c r="H5" s="9">
        <v>0</v>
      </c>
      <c r="I5" s="6">
        <v>0</v>
      </c>
      <c r="J5" s="6">
        <v>48</v>
      </c>
      <c r="K5" s="6">
        <v>32</v>
      </c>
      <c r="L5" s="6">
        <v>18</v>
      </c>
      <c r="M5" s="6" t="s">
        <v>5</v>
      </c>
      <c r="N5" s="6">
        <v>16</v>
      </c>
      <c r="O5" s="6">
        <v>15</v>
      </c>
      <c r="P5" s="6">
        <v>16</v>
      </c>
      <c r="Q5" s="6">
        <v>15</v>
      </c>
      <c r="R5" s="6">
        <v>17</v>
      </c>
      <c r="S5" s="6">
        <f t="shared" si="0"/>
        <v>15.8</v>
      </c>
      <c r="T5" s="6">
        <v>3</v>
      </c>
      <c r="U5" s="6">
        <v>2</v>
      </c>
      <c r="V5" s="6">
        <v>2</v>
      </c>
      <c r="W5" s="6">
        <v>2</v>
      </c>
      <c r="X5" s="6">
        <v>2</v>
      </c>
      <c r="Y5" s="6">
        <f t="shared" si="1"/>
        <v>2.2000000000000002</v>
      </c>
      <c r="Z5" s="6">
        <v>19</v>
      </c>
      <c r="AA5" s="6">
        <v>20</v>
      </c>
      <c r="AB5" s="6">
        <v>12</v>
      </c>
      <c r="AC5" s="6">
        <v>13</v>
      </c>
      <c r="AD5" s="6">
        <v>6</v>
      </c>
      <c r="AE5" s="6">
        <f t="shared" si="2"/>
        <v>14</v>
      </c>
      <c r="AF5" s="1">
        <v>2.02</v>
      </c>
      <c r="AG5" s="1">
        <v>34</v>
      </c>
      <c r="AH5" s="1">
        <v>95</v>
      </c>
      <c r="AJ5">
        <f>AVERAGE(D2:D8)</f>
        <v>242.14285714285714</v>
      </c>
    </row>
    <row r="6" spans="1:41" ht="13.8">
      <c r="A6" s="5" t="s">
        <v>4</v>
      </c>
      <c r="B6" s="5" t="s">
        <v>28</v>
      </c>
      <c r="C6" s="5" t="s">
        <v>28</v>
      </c>
      <c r="D6" s="6">
        <v>264</v>
      </c>
      <c r="E6" s="6">
        <v>40</v>
      </c>
      <c r="F6" s="6">
        <v>48</v>
      </c>
      <c r="G6" s="6">
        <v>4</v>
      </c>
      <c r="H6" s="10" t="s">
        <v>6</v>
      </c>
      <c r="I6" s="6">
        <v>0</v>
      </c>
      <c r="J6" s="6">
        <v>48</v>
      </c>
      <c r="K6" s="6">
        <v>24</v>
      </c>
      <c r="L6" s="6">
        <v>13</v>
      </c>
      <c r="M6" s="6" t="s">
        <v>5</v>
      </c>
      <c r="N6" s="6">
        <v>11</v>
      </c>
      <c r="O6" s="6">
        <v>11</v>
      </c>
      <c r="P6" s="6">
        <v>11</v>
      </c>
      <c r="Q6" s="6">
        <v>10</v>
      </c>
      <c r="R6" s="6">
        <v>10</v>
      </c>
      <c r="S6" s="6">
        <f t="shared" si="0"/>
        <v>10.6</v>
      </c>
      <c r="T6" s="6">
        <v>3</v>
      </c>
      <c r="U6" s="6">
        <v>3</v>
      </c>
      <c r="V6" s="6">
        <v>2</v>
      </c>
      <c r="W6" s="6">
        <v>2</v>
      </c>
      <c r="X6" s="6">
        <v>3</v>
      </c>
      <c r="Y6" s="6">
        <f t="shared" si="1"/>
        <v>2.6</v>
      </c>
      <c r="Z6" s="6">
        <v>9</v>
      </c>
      <c r="AA6" s="6">
        <v>9</v>
      </c>
      <c r="AB6" s="6">
        <v>7</v>
      </c>
      <c r="AC6" s="6">
        <v>6</v>
      </c>
      <c r="AD6" s="6">
        <v>9</v>
      </c>
      <c r="AE6" s="6">
        <f t="shared" si="2"/>
        <v>8</v>
      </c>
      <c r="AF6" s="1">
        <v>1.99</v>
      </c>
      <c r="AG6" s="1">
        <v>34</v>
      </c>
      <c r="AH6" s="1">
        <v>90</v>
      </c>
      <c r="AJ6">
        <f>AVERAGE(D9:D15)</f>
        <v>101</v>
      </c>
    </row>
    <row r="7" spans="1:41" ht="13.8">
      <c r="A7" s="5" t="s">
        <v>7</v>
      </c>
      <c r="B7" s="5" t="s">
        <v>28</v>
      </c>
      <c r="C7" s="5" t="s">
        <v>28</v>
      </c>
      <c r="D7" s="6">
        <v>222</v>
      </c>
      <c r="E7" s="6">
        <v>28</v>
      </c>
      <c r="F7" s="6">
        <v>41</v>
      </c>
      <c r="G7" s="6">
        <v>4</v>
      </c>
      <c r="H7" s="6">
        <v>0</v>
      </c>
      <c r="I7" s="6">
        <v>0</v>
      </c>
      <c r="J7" s="6">
        <v>45</v>
      </c>
      <c r="K7" s="6">
        <v>24</v>
      </c>
      <c r="L7" s="6">
        <v>14</v>
      </c>
      <c r="M7" s="6" t="s">
        <v>5</v>
      </c>
      <c r="N7" s="6">
        <v>12</v>
      </c>
      <c r="O7" s="6">
        <v>12</v>
      </c>
      <c r="P7" s="6">
        <v>13</v>
      </c>
      <c r="Q7" s="6">
        <v>11</v>
      </c>
      <c r="R7" s="6">
        <v>12</v>
      </c>
      <c r="S7" s="6">
        <f t="shared" si="0"/>
        <v>12</v>
      </c>
      <c r="T7" s="6">
        <v>2</v>
      </c>
      <c r="U7" s="6">
        <v>2</v>
      </c>
      <c r="V7" s="6">
        <v>2</v>
      </c>
      <c r="W7" s="6">
        <v>3</v>
      </c>
      <c r="X7" s="6">
        <v>3</v>
      </c>
      <c r="Y7" s="6">
        <f t="shared" si="1"/>
        <v>2.4</v>
      </c>
      <c r="Z7" s="6">
        <v>10</v>
      </c>
      <c r="AA7" s="6">
        <v>11</v>
      </c>
      <c r="AB7" s="6">
        <v>11</v>
      </c>
      <c r="AC7" s="6">
        <v>12</v>
      </c>
      <c r="AD7" s="6">
        <v>13</v>
      </c>
      <c r="AE7" s="6">
        <f t="shared" si="2"/>
        <v>11.4</v>
      </c>
      <c r="AF7" s="1">
        <v>2.02</v>
      </c>
      <c r="AG7" s="1">
        <v>34</v>
      </c>
      <c r="AH7" s="1">
        <v>96</v>
      </c>
    </row>
    <row r="8" spans="1:41" ht="13.8">
      <c r="A8" s="5" t="s">
        <v>8</v>
      </c>
      <c r="B8" s="5" t="s">
        <v>28</v>
      </c>
      <c r="C8" s="5" t="s">
        <v>28</v>
      </c>
      <c r="D8" s="6">
        <v>243</v>
      </c>
      <c r="E8" s="6">
        <v>36</v>
      </c>
      <c r="F8" s="6">
        <v>46</v>
      </c>
      <c r="G8" s="6">
        <v>3</v>
      </c>
      <c r="H8" s="6">
        <v>0</v>
      </c>
      <c r="I8" s="6">
        <v>0</v>
      </c>
      <c r="J8" s="6">
        <v>47</v>
      </c>
      <c r="K8" s="6">
        <v>26</v>
      </c>
      <c r="L8" s="6">
        <v>15</v>
      </c>
      <c r="M8" s="6" t="s">
        <v>5</v>
      </c>
      <c r="N8" s="6">
        <v>11</v>
      </c>
      <c r="O8" s="6">
        <v>13</v>
      </c>
      <c r="P8" s="6">
        <v>12</v>
      </c>
      <c r="Q8" s="6">
        <v>12</v>
      </c>
      <c r="R8" s="6">
        <v>12</v>
      </c>
      <c r="S8" s="6">
        <f t="shared" si="0"/>
        <v>12</v>
      </c>
      <c r="T8" s="6">
        <v>2</v>
      </c>
      <c r="U8" s="6">
        <v>2</v>
      </c>
      <c r="V8" s="6">
        <v>2</v>
      </c>
      <c r="W8" s="6">
        <v>2</v>
      </c>
      <c r="X8" s="6">
        <v>2</v>
      </c>
      <c r="Y8" s="6">
        <f t="shared" si="1"/>
        <v>2</v>
      </c>
      <c r="Z8" s="6">
        <v>14</v>
      </c>
      <c r="AA8" s="6">
        <v>15</v>
      </c>
      <c r="AB8" s="6">
        <v>14</v>
      </c>
      <c r="AC8" s="6">
        <v>13</v>
      </c>
      <c r="AD8" s="6">
        <v>13</v>
      </c>
      <c r="AE8" s="6">
        <f t="shared" si="2"/>
        <v>13.8</v>
      </c>
      <c r="AF8" s="1">
        <v>2.0299999999999998</v>
      </c>
      <c r="AG8" s="1">
        <v>34</v>
      </c>
      <c r="AH8" s="1">
        <v>95</v>
      </c>
    </row>
    <row r="9" spans="1:41" ht="13.8">
      <c r="A9" s="5" t="s">
        <v>9</v>
      </c>
      <c r="B9" s="5" t="s">
        <v>27</v>
      </c>
      <c r="C9" s="5" t="s">
        <v>27</v>
      </c>
      <c r="D9" s="6">
        <v>96</v>
      </c>
      <c r="E9" s="6">
        <v>5</v>
      </c>
      <c r="F9" s="6">
        <v>19</v>
      </c>
      <c r="G9" s="6">
        <v>25</v>
      </c>
      <c r="H9" s="6">
        <v>1</v>
      </c>
      <c r="I9" s="6">
        <v>1</v>
      </c>
      <c r="J9" s="6">
        <v>20</v>
      </c>
      <c r="K9" s="6">
        <v>14</v>
      </c>
      <c r="L9" s="6">
        <v>12</v>
      </c>
      <c r="M9" s="6" t="s">
        <v>5</v>
      </c>
      <c r="N9" s="6">
        <v>5</v>
      </c>
      <c r="O9" s="6">
        <v>5</v>
      </c>
      <c r="P9" s="6">
        <v>5</v>
      </c>
      <c r="Q9" s="6">
        <v>6</v>
      </c>
      <c r="R9" s="6">
        <v>4</v>
      </c>
      <c r="S9" s="6">
        <f t="shared" si="0"/>
        <v>5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f t="shared" si="1"/>
        <v>2</v>
      </c>
      <c r="Z9" s="6">
        <v>6</v>
      </c>
      <c r="AA9" s="6">
        <v>10</v>
      </c>
      <c r="AB9" s="6">
        <v>5</v>
      </c>
      <c r="AC9" s="6">
        <v>8</v>
      </c>
      <c r="AD9" s="6">
        <v>7</v>
      </c>
      <c r="AE9" s="6">
        <f t="shared" si="2"/>
        <v>7.2</v>
      </c>
      <c r="AF9" s="1">
        <v>2.27</v>
      </c>
      <c r="AG9" s="1">
        <v>34</v>
      </c>
      <c r="AH9" s="1">
        <v>89</v>
      </c>
    </row>
    <row r="10" spans="1:41" ht="13.8">
      <c r="A10" s="5" t="s">
        <v>10</v>
      </c>
      <c r="B10" s="5" t="s">
        <v>27</v>
      </c>
      <c r="C10" s="5" t="s">
        <v>27</v>
      </c>
      <c r="D10" s="6">
        <v>124</v>
      </c>
      <c r="E10" s="6">
        <v>7</v>
      </c>
      <c r="F10" s="6">
        <v>19</v>
      </c>
      <c r="G10" s="6">
        <v>28</v>
      </c>
      <c r="H10" s="6">
        <v>1</v>
      </c>
      <c r="I10" s="6">
        <v>1</v>
      </c>
      <c r="J10" s="6">
        <v>21</v>
      </c>
      <c r="K10" s="6">
        <v>15</v>
      </c>
      <c r="L10" s="6">
        <v>9</v>
      </c>
      <c r="M10" s="18" t="s">
        <v>72</v>
      </c>
      <c r="N10" s="6">
        <v>5</v>
      </c>
      <c r="O10" s="6">
        <v>5</v>
      </c>
      <c r="P10" s="6">
        <v>5</v>
      </c>
      <c r="Q10" s="6">
        <v>6</v>
      </c>
      <c r="R10" s="6">
        <v>5</v>
      </c>
      <c r="S10" s="6">
        <f t="shared" si="0"/>
        <v>5.2</v>
      </c>
      <c r="T10" s="6">
        <v>2</v>
      </c>
      <c r="U10" s="6">
        <v>2</v>
      </c>
      <c r="V10" s="6">
        <v>2</v>
      </c>
      <c r="W10" s="6">
        <v>2</v>
      </c>
      <c r="X10" s="6">
        <v>2</v>
      </c>
      <c r="Y10" s="6">
        <f t="shared" si="1"/>
        <v>2</v>
      </c>
      <c r="Z10" s="6">
        <v>8</v>
      </c>
      <c r="AA10" s="6">
        <v>6</v>
      </c>
      <c r="AB10" s="6">
        <v>6</v>
      </c>
      <c r="AC10" s="6">
        <v>5</v>
      </c>
      <c r="AD10" s="6">
        <v>5</v>
      </c>
      <c r="AE10" s="6">
        <f t="shared" si="2"/>
        <v>6</v>
      </c>
      <c r="AF10" s="1">
        <v>2.31</v>
      </c>
      <c r="AG10" s="1">
        <v>34</v>
      </c>
      <c r="AH10" s="1">
        <v>100</v>
      </c>
    </row>
    <row r="11" spans="1:41" ht="13.8">
      <c r="A11" s="5" t="s">
        <v>11</v>
      </c>
      <c r="B11" s="5" t="s">
        <v>27</v>
      </c>
      <c r="C11" s="5" t="s">
        <v>27</v>
      </c>
      <c r="D11" s="6">
        <v>111</v>
      </c>
      <c r="E11" s="6">
        <v>9</v>
      </c>
      <c r="F11" s="6">
        <v>20</v>
      </c>
      <c r="G11" s="6">
        <v>27</v>
      </c>
      <c r="H11" s="6">
        <v>1</v>
      </c>
      <c r="I11" s="6">
        <v>1</v>
      </c>
      <c r="J11" s="6">
        <v>21</v>
      </c>
      <c r="K11" s="6">
        <v>14</v>
      </c>
      <c r="L11" s="6">
        <v>9</v>
      </c>
      <c r="M11" s="18" t="s">
        <v>72</v>
      </c>
      <c r="N11" s="6">
        <v>5</v>
      </c>
      <c r="O11" s="6">
        <v>5</v>
      </c>
      <c r="P11" s="6">
        <v>6</v>
      </c>
      <c r="Q11" s="6">
        <v>7</v>
      </c>
      <c r="R11" s="6">
        <v>6</v>
      </c>
      <c r="S11" s="6">
        <f t="shared" si="0"/>
        <v>5.8</v>
      </c>
      <c r="T11" s="6">
        <v>2</v>
      </c>
      <c r="U11" s="6">
        <v>2</v>
      </c>
      <c r="V11" s="6">
        <v>2</v>
      </c>
      <c r="W11" s="6">
        <v>1</v>
      </c>
      <c r="X11" s="6">
        <v>1</v>
      </c>
      <c r="Y11" s="6">
        <f t="shared" si="1"/>
        <v>1.6</v>
      </c>
      <c r="Z11" s="6">
        <v>9</v>
      </c>
      <c r="AA11" s="6">
        <v>9</v>
      </c>
      <c r="AB11" s="6">
        <v>8</v>
      </c>
      <c r="AC11" s="6">
        <v>11</v>
      </c>
      <c r="AD11" s="6">
        <v>10</v>
      </c>
      <c r="AE11" s="6">
        <f t="shared" si="2"/>
        <v>9.4</v>
      </c>
      <c r="AF11" s="1">
        <v>2.25</v>
      </c>
      <c r="AG11" s="1">
        <v>34</v>
      </c>
      <c r="AH11" s="1">
        <v>92</v>
      </c>
    </row>
    <row r="12" spans="1:41" ht="13.8">
      <c r="A12" s="5" t="s">
        <v>12</v>
      </c>
      <c r="B12" s="5" t="s">
        <v>27</v>
      </c>
      <c r="C12" s="5" t="s">
        <v>27</v>
      </c>
      <c r="D12" s="6">
        <v>91</v>
      </c>
      <c r="E12" s="6">
        <v>8</v>
      </c>
      <c r="F12" s="6">
        <v>21</v>
      </c>
      <c r="G12" s="6">
        <v>31</v>
      </c>
      <c r="H12" s="6">
        <v>1</v>
      </c>
      <c r="I12" s="6">
        <v>1</v>
      </c>
      <c r="J12" s="6">
        <v>21</v>
      </c>
      <c r="K12" s="6">
        <v>11</v>
      </c>
      <c r="L12" s="6">
        <v>8</v>
      </c>
      <c r="M12" s="6" t="s">
        <v>5</v>
      </c>
      <c r="N12" s="6">
        <v>6</v>
      </c>
      <c r="O12" s="6">
        <v>6</v>
      </c>
      <c r="P12" s="6">
        <v>6</v>
      </c>
      <c r="Q12" s="6">
        <v>6</v>
      </c>
      <c r="R12" s="6">
        <v>6</v>
      </c>
      <c r="S12" s="6">
        <f t="shared" si="0"/>
        <v>6</v>
      </c>
      <c r="T12" s="6">
        <v>1</v>
      </c>
      <c r="U12" s="6">
        <v>2</v>
      </c>
      <c r="V12" s="6">
        <v>1</v>
      </c>
      <c r="W12" s="6">
        <v>1</v>
      </c>
      <c r="X12" s="6">
        <v>1</v>
      </c>
      <c r="Y12" s="6">
        <f t="shared" si="1"/>
        <v>1.2</v>
      </c>
      <c r="Z12" s="6">
        <v>10</v>
      </c>
      <c r="AA12" s="6">
        <v>10</v>
      </c>
      <c r="AB12" s="6">
        <v>10</v>
      </c>
      <c r="AC12" s="6">
        <v>11</v>
      </c>
      <c r="AD12" s="6">
        <v>9</v>
      </c>
      <c r="AE12" s="6">
        <f t="shared" si="2"/>
        <v>10</v>
      </c>
      <c r="AF12" s="1">
        <v>2.2799999999999998</v>
      </c>
      <c r="AG12" s="1">
        <v>34</v>
      </c>
      <c r="AH12" s="1">
        <v>97</v>
      </c>
    </row>
    <row r="13" spans="1:41" ht="13.8">
      <c r="A13" s="5" t="s">
        <v>13</v>
      </c>
      <c r="B13" s="5" t="s">
        <v>27</v>
      </c>
      <c r="C13" s="5" t="s">
        <v>27</v>
      </c>
      <c r="D13" s="6">
        <v>78</v>
      </c>
      <c r="E13" s="6">
        <v>9</v>
      </c>
      <c r="F13" s="6">
        <v>33</v>
      </c>
      <c r="G13" s="6">
        <v>34</v>
      </c>
      <c r="H13" s="6">
        <v>1</v>
      </c>
      <c r="I13" s="6">
        <v>1</v>
      </c>
      <c r="J13" s="6">
        <v>22</v>
      </c>
      <c r="K13" s="6">
        <v>12</v>
      </c>
      <c r="L13" s="6">
        <v>10</v>
      </c>
      <c r="M13" s="6" t="s">
        <v>5</v>
      </c>
      <c r="N13" s="6">
        <v>6</v>
      </c>
      <c r="O13" s="6">
        <v>6</v>
      </c>
      <c r="P13" s="6">
        <v>5</v>
      </c>
      <c r="Q13" s="6">
        <v>6</v>
      </c>
      <c r="R13" s="6">
        <v>6</v>
      </c>
      <c r="S13" s="6">
        <f t="shared" si="0"/>
        <v>5.8</v>
      </c>
      <c r="T13" s="6">
        <v>2</v>
      </c>
      <c r="U13" s="6">
        <v>2</v>
      </c>
      <c r="V13" s="6">
        <v>2</v>
      </c>
      <c r="W13" s="6">
        <v>1</v>
      </c>
      <c r="X13" s="6">
        <v>2</v>
      </c>
      <c r="Y13" s="6">
        <f t="shared" si="1"/>
        <v>1.8</v>
      </c>
      <c r="Z13" s="6">
        <v>9</v>
      </c>
      <c r="AA13" s="6">
        <v>10</v>
      </c>
      <c r="AB13" s="6">
        <v>10</v>
      </c>
      <c r="AC13" s="6">
        <v>11</v>
      </c>
      <c r="AD13" s="6">
        <v>10</v>
      </c>
      <c r="AE13" s="6">
        <f t="shared" si="2"/>
        <v>10</v>
      </c>
      <c r="AF13" s="1">
        <v>2.2999999999999998</v>
      </c>
      <c r="AG13" s="1">
        <v>34</v>
      </c>
      <c r="AH13" s="1">
        <v>96</v>
      </c>
    </row>
    <row r="14" spans="1:41" ht="13.8">
      <c r="A14" s="5" t="s">
        <v>14</v>
      </c>
      <c r="B14" s="5" t="s">
        <v>27</v>
      </c>
      <c r="C14" s="5" t="s">
        <v>27</v>
      </c>
      <c r="D14" s="6">
        <v>117</v>
      </c>
      <c r="E14" s="6">
        <v>7</v>
      </c>
      <c r="F14" s="6">
        <v>21</v>
      </c>
      <c r="G14" s="6">
        <v>30</v>
      </c>
      <c r="H14" s="6">
        <v>1</v>
      </c>
      <c r="I14" s="6">
        <v>1</v>
      </c>
      <c r="J14" s="6">
        <v>18</v>
      </c>
      <c r="K14" s="6">
        <v>13</v>
      </c>
      <c r="L14" s="6">
        <v>9</v>
      </c>
      <c r="M14" s="6" t="s">
        <v>5</v>
      </c>
      <c r="N14" s="6">
        <v>6</v>
      </c>
      <c r="O14" s="6">
        <v>6</v>
      </c>
      <c r="P14" s="6">
        <v>5</v>
      </c>
      <c r="Q14" s="6">
        <v>6</v>
      </c>
      <c r="R14" s="6">
        <v>6</v>
      </c>
      <c r="S14" s="6">
        <f t="shared" si="0"/>
        <v>5.8</v>
      </c>
      <c r="T14" s="6">
        <v>2</v>
      </c>
      <c r="U14" s="6">
        <v>2</v>
      </c>
      <c r="V14" s="6">
        <v>1</v>
      </c>
      <c r="W14" s="6">
        <v>1</v>
      </c>
      <c r="X14" s="6">
        <v>2</v>
      </c>
      <c r="Y14" s="6">
        <f t="shared" si="1"/>
        <v>1.6</v>
      </c>
      <c r="Z14" s="6">
        <v>8</v>
      </c>
      <c r="AA14" s="6">
        <v>7</v>
      </c>
      <c r="AB14" s="6">
        <v>10</v>
      </c>
      <c r="AC14" s="6">
        <v>10</v>
      </c>
      <c r="AD14" s="6">
        <v>10</v>
      </c>
      <c r="AE14" s="6">
        <f t="shared" si="2"/>
        <v>9</v>
      </c>
      <c r="AF14" s="1">
        <v>2.2599999999999998</v>
      </c>
      <c r="AG14" s="1">
        <v>34</v>
      </c>
      <c r="AH14" s="1">
        <v>95</v>
      </c>
    </row>
    <row r="15" spans="1:41" ht="13.8">
      <c r="A15" s="5" t="s">
        <v>15</v>
      </c>
      <c r="B15" s="5" t="s">
        <v>27</v>
      </c>
      <c r="C15" s="5" t="s">
        <v>27</v>
      </c>
      <c r="D15" s="6">
        <v>90</v>
      </c>
      <c r="E15" s="6">
        <v>9</v>
      </c>
      <c r="F15" s="6">
        <v>18</v>
      </c>
      <c r="G15" s="6">
        <v>27</v>
      </c>
      <c r="H15" s="6">
        <v>1</v>
      </c>
      <c r="I15" s="6">
        <v>1</v>
      </c>
      <c r="J15" s="6">
        <v>25</v>
      </c>
      <c r="K15" s="6">
        <v>15</v>
      </c>
      <c r="L15" s="6">
        <v>10</v>
      </c>
      <c r="M15" s="6" t="s">
        <v>5</v>
      </c>
      <c r="N15" s="6">
        <v>7</v>
      </c>
      <c r="O15" s="6">
        <v>7</v>
      </c>
      <c r="P15" s="6">
        <v>6</v>
      </c>
      <c r="Q15" s="6">
        <v>7</v>
      </c>
      <c r="R15" s="6">
        <v>7</v>
      </c>
      <c r="S15" s="6">
        <f t="shared" si="0"/>
        <v>6.8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f t="shared" si="1"/>
        <v>1</v>
      </c>
      <c r="Z15" s="6">
        <v>11</v>
      </c>
      <c r="AA15" s="6">
        <v>11</v>
      </c>
      <c r="AB15" s="6">
        <v>12</v>
      </c>
      <c r="AC15" s="6">
        <v>12</v>
      </c>
      <c r="AD15" s="6">
        <v>11</v>
      </c>
      <c r="AE15" s="6">
        <f t="shared" si="2"/>
        <v>11.4</v>
      </c>
      <c r="AF15" s="1">
        <v>2.27</v>
      </c>
      <c r="AG15" s="1">
        <v>34</v>
      </c>
      <c r="AH15" s="1">
        <v>90</v>
      </c>
    </row>
    <row r="16" spans="1:41" ht="13.8">
      <c r="A16" s="5" t="s">
        <v>16</v>
      </c>
      <c r="B16" s="5" t="s">
        <v>29</v>
      </c>
      <c r="C16" s="5" t="s">
        <v>30</v>
      </c>
      <c r="D16" s="6">
        <v>175</v>
      </c>
      <c r="E16" s="6">
        <v>16</v>
      </c>
      <c r="F16" s="6">
        <v>29</v>
      </c>
      <c r="G16" s="6">
        <v>8</v>
      </c>
      <c r="H16" s="11" t="s">
        <v>6</v>
      </c>
      <c r="I16" s="6">
        <v>1</v>
      </c>
      <c r="J16" s="6">
        <v>33</v>
      </c>
      <c r="K16" s="6">
        <v>19</v>
      </c>
      <c r="L16" s="6">
        <v>17</v>
      </c>
      <c r="M16" s="6" t="s">
        <v>5</v>
      </c>
      <c r="N16" s="6">
        <v>8</v>
      </c>
      <c r="O16" s="6">
        <v>8</v>
      </c>
      <c r="P16" s="6">
        <v>8</v>
      </c>
      <c r="Q16" s="6">
        <v>8</v>
      </c>
      <c r="R16" s="6">
        <v>8</v>
      </c>
      <c r="S16" s="6">
        <f t="shared" si="0"/>
        <v>8</v>
      </c>
      <c r="T16" s="6">
        <v>2</v>
      </c>
      <c r="U16" s="6">
        <v>1</v>
      </c>
      <c r="V16" s="6">
        <v>2</v>
      </c>
      <c r="W16" s="6">
        <v>1</v>
      </c>
      <c r="X16" s="6">
        <v>1</v>
      </c>
      <c r="Y16" s="6">
        <f t="shared" si="1"/>
        <v>1.4</v>
      </c>
      <c r="Z16" s="6">
        <v>15</v>
      </c>
      <c r="AA16" s="6">
        <v>15</v>
      </c>
      <c r="AB16" s="6">
        <v>15</v>
      </c>
      <c r="AC16" s="6">
        <v>13</v>
      </c>
      <c r="AD16" s="6">
        <v>15</v>
      </c>
      <c r="AE16" s="6">
        <f t="shared" si="2"/>
        <v>14.6</v>
      </c>
      <c r="AF16" s="1">
        <v>2.12</v>
      </c>
      <c r="AG16" s="1">
        <v>34</v>
      </c>
      <c r="AH16" s="1">
        <v>56</v>
      </c>
    </row>
    <row r="17" spans="1:34" ht="13.8">
      <c r="A17" s="5" t="s">
        <v>17</v>
      </c>
      <c r="B17" s="5" t="s">
        <v>29</v>
      </c>
      <c r="C17" s="5" t="s">
        <v>31</v>
      </c>
      <c r="D17" s="6">
        <v>168</v>
      </c>
      <c r="E17" s="6">
        <v>12</v>
      </c>
      <c r="F17" s="6">
        <v>28</v>
      </c>
      <c r="G17" s="6">
        <v>8</v>
      </c>
      <c r="H17" s="11">
        <v>0</v>
      </c>
      <c r="I17" s="6">
        <v>1</v>
      </c>
      <c r="J17" s="6">
        <v>30</v>
      </c>
      <c r="K17" s="6">
        <v>20</v>
      </c>
      <c r="L17" s="6">
        <v>17</v>
      </c>
      <c r="M17" s="6" t="s">
        <v>5</v>
      </c>
      <c r="N17" s="6">
        <v>9</v>
      </c>
      <c r="O17" s="6">
        <v>10</v>
      </c>
      <c r="P17" s="6">
        <v>8</v>
      </c>
      <c r="Q17" s="6">
        <v>7</v>
      </c>
      <c r="R17" s="6">
        <v>7</v>
      </c>
      <c r="S17" s="6">
        <f t="shared" si="0"/>
        <v>8.1999999999999993</v>
      </c>
      <c r="T17" s="6">
        <v>1</v>
      </c>
      <c r="U17" s="6">
        <v>2</v>
      </c>
      <c r="V17" s="6">
        <v>2</v>
      </c>
      <c r="W17" s="6">
        <v>2</v>
      </c>
      <c r="X17" s="6">
        <v>1</v>
      </c>
      <c r="Y17" s="6">
        <f t="shared" si="1"/>
        <v>1.6</v>
      </c>
      <c r="Z17" s="6">
        <v>15</v>
      </c>
      <c r="AA17" s="6">
        <v>11</v>
      </c>
      <c r="AB17" s="6">
        <v>15</v>
      </c>
      <c r="AC17" s="6">
        <v>13</v>
      </c>
      <c r="AD17" s="6">
        <v>16</v>
      </c>
      <c r="AE17" s="6">
        <f t="shared" si="2"/>
        <v>14</v>
      </c>
      <c r="AF17" s="1">
        <v>2.17</v>
      </c>
      <c r="AG17" s="1">
        <v>34</v>
      </c>
      <c r="AH17" s="1">
        <v>58</v>
      </c>
    </row>
    <row r="18" spans="1:34" ht="13.8">
      <c r="A18" s="5" t="s">
        <v>18</v>
      </c>
      <c r="B18" s="5" t="s">
        <v>29</v>
      </c>
      <c r="C18" s="5" t="s">
        <v>32</v>
      </c>
      <c r="D18" s="6">
        <v>164</v>
      </c>
      <c r="E18" s="6">
        <v>12</v>
      </c>
      <c r="F18" s="6">
        <v>34</v>
      </c>
      <c r="G18" s="6">
        <v>15</v>
      </c>
      <c r="H18" s="11">
        <v>0</v>
      </c>
      <c r="I18" s="6">
        <v>1</v>
      </c>
      <c r="J18" s="6">
        <v>30</v>
      </c>
      <c r="K18" s="6">
        <v>20</v>
      </c>
      <c r="L18" s="6">
        <v>17</v>
      </c>
      <c r="M18" s="6" t="s">
        <v>5</v>
      </c>
      <c r="N18" s="6">
        <v>7</v>
      </c>
      <c r="O18" s="6">
        <v>8</v>
      </c>
      <c r="P18" s="6">
        <v>8</v>
      </c>
      <c r="Q18" s="6">
        <v>8</v>
      </c>
      <c r="R18" s="6">
        <v>7</v>
      </c>
      <c r="S18" s="6">
        <f t="shared" si="0"/>
        <v>7.6</v>
      </c>
      <c r="T18" s="6">
        <v>2</v>
      </c>
      <c r="U18" s="6">
        <v>2</v>
      </c>
      <c r="V18" s="6">
        <v>2</v>
      </c>
      <c r="W18" s="6">
        <v>2</v>
      </c>
      <c r="X18" s="6">
        <v>2</v>
      </c>
      <c r="Y18" s="6">
        <f t="shared" si="1"/>
        <v>2</v>
      </c>
      <c r="Z18" s="6">
        <v>6</v>
      </c>
      <c r="AA18" s="6">
        <v>7</v>
      </c>
      <c r="AB18" s="6">
        <v>9</v>
      </c>
      <c r="AC18" s="6">
        <v>8</v>
      </c>
      <c r="AD18" s="6">
        <v>15</v>
      </c>
      <c r="AE18" s="6">
        <f t="shared" si="2"/>
        <v>9</v>
      </c>
      <c r="AF18" s="1">
        <v>2.1800000000000002</v>
      </c>
      <c r="AG18" s="1">
        <v>34</v>
      </c>
      <c r="AH18" s="1">
        <v>68</v>
      </c>
    </row>
    <row r="19" spans="1:34" ht="13.8">
      <c r="A19" s="5" t="s">
        <v>19</v>
      </c>
      <c r="B19" s="5" t="s">
        <v>29</v>
      </c>
      <c r="C19" s="5" t="s">
        <v>33</v>
      </c>
      <c r="D19" s="6">
        <v>165</v>
      </c>
      <c r="E19" s="6">
        <v>15</v>
      </c>
      <c r="F19" s="6">
        <v>31</v>
      </c>
      <c r="G19" s="6">
        <v>9</v>
      </c>
      <c r="H19" s="11">
        <v>0</v>
      </c>
      <c r="I19" s="6">
        <v>1</v>
      </c>
      <c r="J19" s="6">
        <v>27</v>
      </c>
      <c r="K19" s="6">
        <v>20</v>
      </c>
      <c r="L19" s="6">
        <v>18</v>
      </c>
      <c r="M19" s="6" t="s">
        <v>5</v>
      </c>
      <c r="N19" s="6">
        <v>8</v>
      </c>
      <c r="O19" s="6">
        <v>8</v>
      </c>
      <c r="P19" s="6">
        <v>9</v>
      </c>
      <c r="Q19" s="6">
        <v>9</v>
      </c>
      <c r="R19" s="6">
        <v>8</v>
      </c>
      <c r="S19" s="6">
        <f t="shared" si="0"/>
        <v>8.4</v>
      </c>
      <c r="T19" s="6">
        <v>2</v>
      </c>
      <c r="U19" s="6">
        <v>2</v>
      </c>
      <c r="V19" s="6">
        <v>2</v>
      </c>
      <c r="W19" s="6">
        <v>2</v>
      </c>
      <c r="X19" s="6">
        <v>2</v>
      </c>
      <c r="Y19" s="6">
        <f t="shared" si="1"/>
        <v>2</v>
      </c>
      <c r="Z19" s="6">
        <v>15</v>
      </c>
      <c r="AA19" s="6">
        <v>13</v>
      </c>
      <c r="AB19" s="6">
        <v>15</v>
      </c>
      <c r="AC19" s="6">
        <v>14</v>
      </c>
      <c r="AD19" s="6">
        <v>14</v>
      </c>
      <c r="AE19" s="6">
        <f t="shared" si="2"/>
        <v>14.2</v>
      </c>
      <c r="AF19" s="1">
        <v>2.16</v>
      </c>
      <c r="AG19" s="1">
        <v>34</v>
      </c>
      <c r="AH19" s="1">
        <v>34</v>
      </c>
    </row>
    <row r="20" spans="1:34" ht="13.8">
      <c r="A20" s="5" t="s">
        <v>20</v>
      </c>
      <c r="B20" s="5" t="s">
        <v>29</v>
      </c>
      <c r="C20" s="5" t="s">
        <v>34</v>
      </c>
      <c r="D20" s="6">
        <v>163</v>
      </c>
      <c r="E20" s="6">
        <v>10</v>
      </c>
      <c r="F20" s="6">
        <v>44</v>
      </c>
      <c r="G20" s="6">
        <v>13</v>
      </c>
      <c r="H20" s="11">
        <v>0</v>
      </c>
      <c r="I20" s="6">
        <v>1</v>
      </c>
      <c r="J20" s="6">
        <v>40</v>
      </c>
      <c r="K20" s="6">
        <v>21</v>
      </c>
      <c r="L20" s="6">
        <v>16</v>
      </c>
      <c r="M20" s="6" t="s">
        <v>5</v>
      </c>
      <c r="N20" s="6">
        <v>8</v>
      </c>
      <c r="O20" s="6">
        <v>8</v>
      </c>
      <c r="P20" s="6">
        <v>8</v>
      </c>
      <c r="Q20" s="6">
        <v>7</v>
      </c>
      <c r="R20" s="6">
        <v>6</v>
      </c>
      <c r="S20" s="6">
        <f t="shared" si="0"/>
        <v>7.4</v>
      </c>
      <c r="T20" s="6">
        <v>1</v>
      </c>
      <c r="U20" s="6">
        <v>2</v>
      </c>
      <c r="V20" s="6">
        <v>1</v>
      </c>
      <c r="W20" s="6">
        <v>2</v>
      </c>
      <c r="X20" s="6">
        <v>2</v>
      </c>
      <c r="Y20" s="6">
        <f t="shared" si="1"/>
        <v>1.6</v>
      </c>
      <c r="Z20" s="6">
        <v>13</v>
      </c>
      <c r="AA20" s="6">
        <v>14</v>
      </c>
      <c r="AB20" s="6">
        <v>12</v>
      </c>
      <c r="AC20" s="6">
        <v>13</v>
      </c>
      <c r="AD20" s="6">
        <v>15</v>
      </c>
      <c r="AE20" s="6">
        <f t="shared" si="2"/>
        <v>13.4</v>
      </c>
      <c r="AF20" s="1">
        <v>2.1800000000000002</v>
      </c>
      <c r="AG20" s="1">
        <v>34</v>
      </c>
      <c r="AH20" s="1">
        <v>61</v>
      </c>
    </row>
    <row r="21" spans="1:34" ht="13.8">
      <c r="A21" s="5" t="s">
        <v>21</v>
      </c>
      <c r="B21" s="5" t="s">
        <v>29</v>
      </c>
      <c r="C21" s="5" t="s">
        <v>35</v>
      </c>
      <c r="D21" s="6">
        <v>295</v>
      </c>
      <c r="E21" s="6">
        <v>28</v>
      </c>
      <c r="F21" s="6">
        <v>39</v>
      </c>
      <c r="G21" s="6">
        <v>4</v>
      </c>
      <c r="H21" s="11">
        <v>0</v>
      </c>
      <c r="I21" s="6">
        <v>0</v>
      </c>
      <c r="J21" s="6">
        <v>40</v>
      </c>
      <c r="K21" s="6">
        <v>25</v>
      </c>
      <c r="L21" s="6">
        <v>19</v>
      </c>
      <c r="M21" s="6" t="s">
        <v>5</v>
      </c>
      <c r="N21" s="6">
        <v>11</v>
      </c>
      <c r="O21" s="6">
        <v>10</v>
      </c>
      <c r="P21" s="6">
        <v>11</v>
      </c>
      <c r="Q21" s="6">
        <v>12</v>
      </c>
      <c r="R21" s="6">
        <v>10</v>
      </c>
      <c r="S21" s="6">
        <f t="shared" si="0"/>
        <v>10.8</v>
      </c>
      <c r="T21" s="6">
        <v>2</v>
      </c>
      <c r="U21" s="6">
        <v>2</v>
      </c>
      <c r="V21" s="6">
        <v>2</v>
      </c>
      <c r="W21" s="6">
        <v>2</v>
      </c>
      <c r="X21" s="6">
        <v>2</v>
      </c>
      <c r="Y21" s="6">
        <f t="shared" si="1"/>
        <v>2</v>
      </c>
      <c r="Z21" s="6">
        <v>11</v>
      </c>
      <c r="AA21" s="6">
        <v>10</v>
      </c>
      <c r="AB21" s="6">
        <v>9</v>
      </c>
      <c r="AC21" s="6">
        <v>7</v>
      </c>
      <c r="AD21" s="6">
        <v>7</v>
      </c>
      <c r="AE21" s="6">
        <f t="shared" si="2"/>
        <v>8.8000000000000007</v>
      </c>
      <c r="AF21" s="1">
        <v>2.1</v>
      </c>
      <c r="AG21" s="1">
        <v>34</v>
      </c>
      <c r="AH21" s="1">
        <v>93</v>
      </c>
    </row>
    <row r="22" spans="1:34" ht="13.8">
      <c r="A22" s="5" t="s">
        <v>22</v>
      </c>
      <c r="B22" s="5" t="s">
        <v>29</v>
      </c>
      <c r="C22" s="5" t="s">
        <v>36</v>
      </c>
      <c r="D22" s="6">
        <v>225</v>
      </c>
      <c r="E22" s="6">
        <v>13</v>
      </c>
      <c r="F22" s="6">
        <v>40</v>
      </c>
      <c r="G22" s="6">
        <v>9</v>
      </c>
      <c r="H22" s="11" t="s">
        <v>6</v>
      </c>
      <c r="I22" s="6">
        <v>1</v>
      </c>
      <c r="J22" s="6">
        <v>32</v>
      </c>
      <c r="K22" s="6">
        <v>16</v>
      </c>
      <c r="L22" s="6">
        <v>19</v>
      </c>
      <c r="M22" s="6" t="s">
        <v>5</v>
      </c>
      <c r="N22" s="6">
        <v>6</v>
      </c>
      <c r="O22" s="6">
        <v>10</v>
      </c>
      <c r="P22" s="6">
        <v>11</v>
      </c>
      <c r="Q22" s="6">
        <v>8</v>
      </c>
      <c r="R22" s="6">
        <v>8</v>
      </c>
      <c r="S22" s="6">
        <f t="shared" si="0"/>
        <v>8.6</v>
      </c>
      <c r="T22" s="6">
        <v>1</v>
      </c>
      <c r="U22" s="6">
        <v>2</v>
      </c>
      <c r="V22" s="6">
        <v>2</v>
      </c>
      <c r="W22" s="6">
        <v>2</v>
      </c>
      <c r="X22" s="6">
        <v>2</v>
      </c>
      <c r="Y22" s="6">
        <f t="shared" si="1"/>
        <v>1.8</v>
      </c>
      <c r="Z22" s="6">
        <v>16</v>
      </c>
      <c r="AA22" s="6">
        <v>13</v>
      </c>
      <c r="AB22" s="6">
        <v>10</v>
      </c>
      <c r="AC22" s="6">
        <v>9</v>
      </c>
      <c r="AD22" s="6">
        <v>8</v>
      </c>
      <c r="AE22" s="6">
        <f t="shared" si="2"/>
        <v>11.2</v>
      </c>
      <c r="AF22" s="1">
        <v>2.13</v>
      </c>
      <c r="AG22" s="1">
        <v>34</v>
      </c>
      <c r="AH22" s="1">
        <v>89</v>
      </c>
    </row>
    <row r="23" spans="1:34" ht="13.8">
      <c r="A23" s="5" t="s">
        <v>23</v>
      </c>
      <c r="B23" s="5" t="s">
        <v>29</v>
      </c>
      <c r="C23" s="5" t="s">
        <v>37</v>
      </c>
      <c r="D23" s="6">
        <v>170</v>
      </c>
      <c r="E23" s="6">
        <v>16</v>
      </c>
      <c r="F23" s="6">
        <v>48</v>
      </c>
      <c r="G23" s="6">
        <v>30</v>
      </c>
      <c r="H23" s="11">
        <v>1</v>
      </c>
      <c r="I23" s="6">
        <v>1</v>
      </c>
      <c r="J23" s="6">
        <v>29</v>
      </c>
      <c r="K23" s="6">
        <v>16</v>
      </c>
      <c r="L23" s="6">
        <v>15</v>
      </c>
      <c r="M23" s="6" t="s">
        <v>5</v>
      </c>
      <c r="N23" s="6">
        <v>8</v>
      </c>
      <c r="O23" s="6">
        <v>8</v>
      </c>
      <c r="P23" s="6">
        <v>9</v>
      </c>
      <c r="Q23" s="6">
        <v>8</v>
      </c>
      <c r="R23" s="6">
        <v>8</v>
      </c>
      <c r="S23" s="6">
        <f t="shared" si="0"/>
        <v>8.1999999999999993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f t="shared" si="1"/>
        <v>1</v>
      </c>
      <c r="Z23" s="6">
        <v>13</v>
      </c>
      <c r="AA23" s="6">
        <v>13</v>
      </c>
      <c r="AB23" s="6">
        <v>11</v>
      </c>
      <c r="AC23" s="6">
        <v>14</v>
      </c>
      <c r="AD23" s="6">
        <v>15</v>
      </c>
      <c r="AE23" s="6">
        <f t="shared" si="2"/>
        <v>13.2</v>
      </c>
      <c r="AF23" s="1">
        <v>2.2400000000000002</v>
      </c>
      <c r="AG23" s="1">
        <v>34</v>
      </c>
      <c r="AH23" s="1">
        <v>95</v>
      </c>
    </row>
    <row r="24" spans="1:34" ht="13.8">
      <c r="A24" s="5" t="s">
        <v>24</v>
      </c>
      <c r="B24" s="5" t="s">
        <v>29</v>
      </c>
      <c r="C24" s="5" t="s">
        <v>38</v>
      </c>
      <c r="D24" s="6">
        <v>135</v>
      </c>
      <c r="E24" s="6">
        <v>16</v>
      </c>
      <c r="F24" s="6">
        <v>22</v>
      </c>
      <c r="G24" s="6">
        <v>8</v>
      </c>
      <c r="H24" s="11" t="s">
        <v>6</v>
      </c>
      <c r="I24" s="6">
        <v>1</v>
      </c>
      <c r="J24" s="6">
        <v>29</v>
      </c>
      <c r="K24" s="6">
        <v>20</v>
      </c>
      <c r="L24" s="6">
        <v>16</v>
      </c>
      <c r="M24" s="6" t="s">
        <v>5</v>
      </c>
      <c r="N24" s="6">
        <v>10</v>
      </c>
      <c r="O24" s="6">
        <v>9</v>
      </c>
      <c r="P24" s="6">
        <v>8</v>
      </c>
      <c r="Q24" s="6">
        <v>9</v>
      </c>
      <c r="R24" s="6">
        <v>8</v>
      </c>
      <c r="S24" s="6">
        <f t="shared" si="0"/>
        <v>8.8000000000000007</v>
      </c>
      <c r="T24" s="6">
        <v>2</v>
      </c>
      <c r="U24" s="6">
        <v>2</v>
      </c>
      <c r="V24" s="6">
        <v>2</v>
      </c>
      <c r="W24" s="6">
        <v>1</v>
      </c>
      <c r="X24" s="6">
        <v>1</v>
      </c>
      <c r="Y24" s="6">
        <f t="shared" si="1"/>
        <v>1.6</v>
      </c>
      <c r="Z24" s="6">
        <v>12</v>
      </c>
      <c r="AA24" s="6">
        <v>12</v>
      </c>
      <c r="AB24" s="6">
        <v>11</v>
      </c>
      <c r="AC24" s="6">
        <v>12</v>
      </c>
      <c r="AD24" s="6">
        <v>13</v>
      </c>
      <c r="AE24" s="6">
        <f t="shared" si="2"/>
        <v>12</v>
      </c>
      <c r="AF24" s="1">
        <v>2.14</v>
      </c>
      <c r="AG24" s="1">
        <v>34</v>
      </c>
      <c r="AH24" s="1">
        <v>82</v>
      </c>
    </row>
    <row r="25" spans="1:34" ht="13.8">
      <c r="A25" s="5" t="s">
        <v>25</v>
      </c>
      <c r="B25" s="5" t="s">
        <v>29</v>
      </c>
      <c r="C25" s="5" t="s">
        <v>39</v>
      </c>
      <c r="D25" s="6">
        <v>24</v>
      </c>
      <c r="E25" s="6">
        <v>13</v>
      </c>
      <c r="F25" s="6">
        <v>30</v>
      </c>
      <c r="G25" s="6">
        <v>30</v>
      </c>
      <c r="H25" s="11">
        <v>1</v>
      </c>
      <c r="I25" s="6">
        <v>1</v>
      </c>
      <c r="J25" s="6">
        <v>25</v>
      </c>
      <c r="K25" s="6">
        <v>18</v>
      </c>
      <c r="L25" s="6">
        <v>17</v>
      </c>
      <c r="M25" s="6" t="s">
        <v>5</v>
      </c>
      <c r="N25" s="6">
        <v>7</v>
      </c>
      <c r="O25" s="6">
        <v>6</v>
      </c>
      <c r="P25" s="6">
        <v>5</v>
      </c>
      <c r="Q25" s="6">
        <v>6</v>
      </c>
      <c r="R25" s="6">
        <v>7</v>
      </c>
      <c r="S25" s="6">
        <f t="shared" si="0"/>
        <v>6.2</v>
      </c>
      <c r="T25" s="6">
        <v>2</v>
      </c>
      <c r="U25" s="6">
        <v>2</v>
      </c>
      <c r="V25" s="6">
        <v>1</v>
      </c>
      <c r="W25" s="6">
        <v>2</v>
      </c>
      <c r="X25" s="6">
        <v>1</v>
      </c>
      <c r="Y25" s="6">
        <f t="shared" si="1"/>
        <v>1.6</v>
      </c>
      <c r="Z25" s="6">
        <v>12</v>
      </c>
      <c r="AA25" s="6">
        <v>11</v>
      </c>
      <c r="AB25" s="6">
        <v>11</v>
      </c>
      <c r="AC25" s="6">
        <v>12</v>
      </c>
      <c r="AD25" s="6">
        <v>12</v>
      </c>
      <c r="AE25" s="6">
        <f t="shared" si="2"/>
        <v>11.6</v>
      </c>
      <c r="AF25" s="1">
        <v>2.25</v>
      </c>
      <c r="AG25" s="1">
        <v>34</v>
      </c>
      <c r="AH25" s="1">
        <v>98</v>
      </c>
    </row>
    <row r="26" spans="1:34" ht="13.8">
      <c r="A26" s="5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4" ht="13.8">
      <c r="A27" s="5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4" ht="13.8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4" ht="13.8">
      <c r="A29" s="5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4" ht="13.8">
      <c r="A30" s="5"/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4" ht="13.8">
      <c r="A31" s="5"/>
      <c r="B31" s="5"/>
      <c r="C31" s="5"/>
    </row>
  </sheetData>
  <phoneticPr fontId="9" type="noConversion"/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3B86-B372-41F2-977A-08A81F0F1951}">
  <dimension ref="A1:P1000"/>
  <sheetViews>
    <sheetView workbookViewId="0">
      <selection activeCell="P1" sqref="P1:P1048576"/>
    </sheetView>
  </sheetViews>
  <sheetFormatPr defaultRowHeight="13.2"/>
  <cols>
    <col min="1" max="1" width="8.88671875" style="12"/>
    <col min="2" max="2" width="9.33203125" style="12" customWidth="1"/>
    <col min="3" max="3" width="8.88671875" style="12"/>
    <col min="5" max="15" width="8.88671875" style="12"/>
    <col min="17" max="16384" width="8.88671875" style="12"/>
  </cols>
  <sheetData>
    <row r="1" spans="1:14" ht="14.4">
      <c r="A1" s="12" t="s">
        <v>50</v>
      </c>
      <c r="B1" s="24" t="s">
        <v>94</v>
      </c>
      <c r="C1" s="12" t="s">
        <v>61</v>
      </c>
      <c r="E1" s="14" t="s">
        <v>40</v>
      </c>
      <c r="F1" s="14" t="s">
        <v>41</v>
      </c>
      <c r="G1" s="14" t="s">
        <v>42</v>
      </c>
      <c r="H1" s="14" t="s">
        <v>43</v>
      </c>
      <c r="I1" s="14" t="s">
        <v>44</v>
      </c>
      <c r="J1" s="14" t="s">
        <v>45</v>
      </c>
      <c r="K1" s="14" t="s">
        <v>46</v>
      </c>
      <c r="L1" s="14" t="s">
        <v>47</v>
      </c>
      <c r="M1" s="14" t="s">
        <v>48</v>
      </c>
      <c r="N1" s="14" t="s">
        <v>49</v>
      </c>
    </row>
    <row r="2" spans="1:14" ht="13.8">
      <c r="A2" s="13" t="s">
        <v>28</v>
      </c>
      <c r="B2" s="23" t="s">
        <v>28</v>
      </c>
      <c r="C2" s="13" t="s">
        <v>51</v>
      </c>
      <c r="E2" s="15">
        <v>17.059999999999999</v>
      </c>
      <c r="F2" s="15">
        <v>18.34</v>
      </c>
      <c r="G2" s="15">
        <v>18.940000000000001</v>
      </c>
      <c r="H2" s="15">
        <v>18.93</v>
      </c>
      <c r="I2" s="15">
        <v>19.010000000000002</v>
      </c>
      <c r="J2" s="15">
        <v>17.79</v>
      </c>
      <c r="K2" s="15">
        <v>16.989999999999998</v>
      </c>
      <c r="L2" s="15">
        <v>17.670000000000002</v>
      </c>
      <c r="M2" s="15">
        <v>21.05</v>
      </c>
      <c r="N2" s="15">
        <v>20.05</v>
      </c>
    </row>
    <row r="3" spans="1:14" ht="13.8">
      <c r="A3" s="13" t="s">
        <v>28</v>
      </c>
      <c r="B3" s="23" t="s">
        <v>28</v>
      </c>
      <c r="C3" s="13" t="s">
        <v>52</v>
      </c>
      <c r="E3" s="15">
        <v>20.37</v>
      </c>
      <c r="F3" s="15">
        <v>18.66</v>
      </c>
      <c r="G3" s="15">
        <v>18.98</v>
      </c>
      <c r="H3" s="15">
        <v>21.63</v>
      </c>
      <c r="I3" s="15">
        <v>19.29</v>
      </c>
      <c r="J3" s="15">
        <v>19.989999999999998</v>
      </c>
      <c r="K3" s="15">
        <v>19.34</v>
      </c>
      <c r="L3" s="15">
        <v>20.04</v>
      </c>
      <c r="M3" s="15">
        <v>21.46</v>
      </c>
      <c r="N3" s="15">
        <v>21.02</v>
      </c>
    </row>
    <row r="4" spans="1:14" ht="13.8">
      <c r="A4" s="13" t="s">
        <v>28</v>
      </c>
      <c r="B4" s="23" t="s">
        <v>28</v>
      </c>
      <c r="C4" s="13" t="s">
        <v>53</v>
      </c>
      <c r="E4" s="15">
        <v>19.079999999999998</v>
      </c>
      <c r="F4" s="15">
        <v>19.350000000000001</v>
      </c>
      <c r="G4" s="15">
        <v>18.18</v>
      </c>
      <c r="H4" s="15">
        <v>19.420000000000002</v>
      </c>
      <c r="I4" s="15">
        <v>22.77</v>
      </c>
      <c r="J4" s="15">
        <v>21.68</v>
      </c>
      <c r="K4" s="15">
        <v>22.48</v>
      </c>
      <c r="L4" s="15">
        <v>20.96</v>
      </c>
      <c r="M4" s="15">
        <v>19.059999999999999</v>
      </c>
      <c r="N4" s="15">
        <v>18.21</v>
      </c>
    </row>
    <row r="5" spans="1:14" ht="13.8">
      <c r="A5" s="13" t="s">
        <v>28</v>
      </c>
      <c r="B5" s="23" t="s">
        <v>28</v>
      </c>
      <c r="C5" s="13" t="s">
        <v>54</v>
      </c>
      <c r="E5" s="15">
        <v>19.670000000000002</v>
      </c>
      <c r="F5" s="15">
        <v>19.489999999999998</v>
      </c>
      <c r="G5" s="15">
        <v>16.46</v>
      </c>
      <c r="H5" s="15">
        <v>19.11</v>
      </c>
      <c r="I5" s="15">
        <v>19.239999999999998</v>
      </c>
      <c r="J5" s="15">
        <v>19.03</v>
      </c>
      <c r="K5" s="15">
        <v>16.989999999999998</v>
      </c>
      <c r="L5" s="15">
        <v>18.05</v>
      </c>
      <c r="M5" s="15">
        <v>20.010000000000002</v>
      </c>
      <c r="N5" s="15">
        <v>19.170000000000002</v>
      </c>
    </row>
    <row r="6" spans="1:14" ht="13.8">
      <c r="A6" s="13" t="s">
        <v>28</v>
      </c>
      <c r="B6" s="23" t="s">
        <v>28</v>
      </c>
      <c r="C6" s="13" t="s">
        <v>55</v>
      </c>
      <c r="E6" s="15">
        <v>17.05</v>
      </c>
      <c r="F6" s="15">
        <v>17.77</v>
      </c>
      <c r="G6" s="15">
        <v>20.22</v>
      </c>
      <c r="H6" s="15">
        <v>19.670000000000002</v>
      </c>
      <c r="I6" s="15">
        <v>16.350000000000001</v>
      </c>
      <c r="J6" s="15">
        <v>17.940000000000001</v>
      </c>
      <c r="K6" s="15">
        <v>18.46</v>
      </c>
      <c r="L6" s="15">
        <v>19.66</v>
      </c>
      <c r="M6" s="15">
        <v>16.82</v>
      </c>
      <c r="N6" s="15">
        <v>17.559999999999999</v>
      </c>
    </row>
    <row r="7" spans="1:14" ht="13.8">
      <c r="A7" s="13" t="s">
        <v>27</v>
      </c>
      <c r="B7" s="23" t="s">
        <v>27</v>
      </c>
      <c r="C7" s="13" t="s">
        <v>56</v>
      </c>
      <c r="E7" s="15">
        <v>19.38</v>
      </c>
      <c r="F7" s="15">
        <v>20.079999999999998</v>
      </c>
      <c r="G7" s="15">
        <v>18.63</v>
      </c>
      <c r="H7" s="15">
        <v>20.56</v>
      </c>
      <c r="I7" s="15">
        <v>17.84</v>
      </c>
      <c r="J7" s="15">
        <v>21.03</v>
      </c>
      <c r="K7" s="15">
        <v>19.329999999999998</v>
      </c>
      <c r="L7" s="15">
        <v>21.6</v>
      </c>
      <c r="M7" s="15">
        <v>18.52</v>
      </c>
      <c r="N7" s="15">
        <v>21.5</v>
      </c>
    </row>
    <row r="8" spans="1:14" ht="13.8">
      <c r="A8" s="13" t="s">
        <v>27</v>
      </c>
      <c r="B8" s="23" t="s">
        <v>27</v>
      </c>
      <c r="C8" s="13" t="s">
        <v>57</v>
      </c>
      <c r="E8" s="15">
        <v>17.78</v>
      </c>
      <c r="F8" s="15">
        <v>19.399999999999999</v>
      </c>
      <c r="G8" s="15">
        <v>19.75</v>
      </c>
      <c r="H8" s="15">
        <v>19.12</v>
      </c>
      <c r="I8" s="15">
        <v>18.46</v>
      </c>
      <c r="J8" s="15">
        <v>18.489999999999998</v>
      </c>
      <c r="K8" s="15">
        <v>20.03</v>
      </c>
      <c r="L8" s="15">
        <v>17.96</v>
      </c>
      <c r="M8" s="15">
        <v>17.53</v>
      </c>
      <c r="N8" s="15">
        <v>20.420000000000002</v>
      </c>
    </row>
    <row r="9" spans="1:14" ht="13.8">
      <c r="A9" s="13" t="s">
        <v>27</v>
      </c>
      <c r="B9" s="23" t="s">
        <v>27</v>
      </c>
      <c r="C9" s="13" t="s">
        <v>58</v>
      </c>
      <c r="E9" s="15">
        <v>19.73</v>
      </c>
      <c r="F9" s="15">
        <v>18.29</v>
      </c>
      <c r="G9" s="15">
        <v>19.23</v>
      </c>
      <c r="H9" s="15">
        <v>18.63</v>
      </c>
      <c r="I9" s="15">
        <v>15.88</v>
      </c>
      <c r="J9" s="15">
        <v>18.170000000000002</v>
      </c>
      <c r="K9" s="15">
        <v>18.54</v>
      </c>
      <c r="L9" s="15">
        <v>20.52</v>
      </c>
      <c r="M9" s="15">
        <v>20.82</v>
      </c>
      <c r="N9" s="15">
        <v>18.53</v>
      </c>
    </row>
    <row r="10" spans="1:14" ht="13.8">
      <c r="A10" s="13" t="s">
        <v>27</v>
      </c>
      <c r="B10" s="23" t="s">
        <v>27</v>
      </c>
      <c r="C10" s="13" t="s">
        <v>59</v>
      </c>
      <c r="E10" s="15">
        <v>22.44</v>
      </c>
      <c r="F10" s="15">
        <v>20.74</v>
      </c>
      <c r="G10" s="15">
        <v>20.440000000000001</v>
      </c>
      <c r="H10" s="15">
        <v>13.89</v>
      </c>
      <c r="I10" s="15">
        <v>18.670000000000002</v>
      </c>
      <c r="J10" s="15">
        <v>19.91</v>
      </c>
      <c r="K10" s="15">
        <v>19.87</v>
      </c>
      <c r="L10" s="15">
        <v>18.29</v>
      </c>
      <c r="M10" s="15">
        <v>19.600000000000001</v>
      </c>
      <c r="N10" s="15">
        <v>19.32</v>
      </c>
    </row>
    <row r="11" spans="1:14" ht="13.8">
      <c r="A11" s="13" t="s">
        <v>27</v>
      </c>
      <c r="B11" s="23" t="s">
        <v>27</v>
      </c>
      <c r="C11" s="13" t="s">
        <v>60</v>
      </c>
      <c r="E11" s="15">
        <v>20.72</v>
      </c>
      <c r="F11" s="15">
        <v>20.14</v>
      </c>
      <c r="G11" s="15">
        <v>19.53</v>
      </c>
      <c r="H11" s="15">
        <v>17.63</v>
      </c>
      <c r="I11" s="15">
        <v>21.07</v>
      </c>
      <c r="J11" s="15">
        <v>20.260000000000002</v>
      </c>
      <c r="K11" s="15">
        <v>19.59</v>
      </c>
      <c r="L11" s="15">
        <v>21.6</v>
      </c>
      <c r="M11" s="15">
        <v>18.809999999999999</v>
      </c>
      <c r="N11" s="15">
        <v>20.57</v>
      </c>
    </row>
    <row r="12" spans="1:14" ht="14.4">
      <c r="A12" s="13" t="s">
        <v>29</v>
      </c>
      <c r="B12" s="23" t="s">
        <v>30</v>
      </c>
      <c r="C12" s="5" t="s">
        <v>30</v>
      </c>
      <c r="E12" s="15">
        <v>23.65</v>
      </c>
      <c r="F12" s="15">
        <v>21.56</v>
      </c>
      <c r="G12" s="15">
        <v>20.63</v>
      </c>
      <c r="H12" s="15">
        <v>19.16</v>
      </c>
      <c r="I12" s="15">
        <v>20.02</v>
      </c>
      <c r="J12" s="15">
        <v>18.82</v>
      </c>
      <c r="K12" s="15">
        <v>20.86</v>
      </c>
      <c r="L12" s="15">
        <v>22.64</v>
      </c>
      <c r="M12" s="15">
        <v>22.04</v>
      </c>
      <c r="N12" s="15">
        <v>22.15</v>
      </c>
    </row>
    <row r="13" spans="1:14" ht="14.4">
      <c r="A13" s="13" t="s">
        <v>29</v>
      </c>
      <c r="B13" s="23" t="s">
        <v>31</v>
      </c>
      <c r="C13" s="5" t="s">
        <v>31</v>
      </c>
      <c r="E13" s="15">
        <v>21.16</v>
      </c>
      <c r="F13" s="15">
        <v>25.23</v>
      </c>
      <c r="G13" s="15">
        <v>22.53</v>
      </c>
      <c r="H13" s="15">
        <v>25.27</v>
      </c>
      <c r="I13" s="15">
        <v>25.11</v>
      </c>
      <c r="J13" s="15">
        <v>22.66</v>
      </c>
      <c r="K13" s="15">
        <v>23.46</v>
      </c>
      <c r="L13" s="15">
        <v>21.46</v>
      </c>
      <c r="M13" s="15">
        <v>23.22</v>
      </c>
      <c r="N13" s="15">
        <v>18.32</v>
      </c>
    </row>
    <row r="14" spans="1:14" ht="14.4">
      <c r="A14" s="13" t="s">
        <v>29</v>
      </c>
      <c r="B14" s="23" t="s">
        <v>32</v>
      </c>
      <c r="C14" s="5" t="s">
        <v>32</v>
      </c>
      <c r="E14" s="15">
        <v>17.670000000000002</v>
      </c>
      <c r="F14" s="15">
        <v>16.04</v>
      </c>
      <c r="G14" s="15">
        <v>16.190000000000001</v>
      </c>
      <c r="H14" s="15">
        <v>15.62</v>
      </c>
      <c r="I14" s="15">
        <v>12.23</v>
      </c>
      <c r="J14" s="15">
        <v>14.98</v>
      </c>
      <c r="K14" s="15">
        <v>18.14</v>
      </c>
      <c r="L14" s="15">
        <v>12.82</v>
      </c>
      <c r="M14" s="15">
        <v>15.04</v>
      </c>
      <c r="N14" s="15">
        <v>16.36</v>
      </c>
    </row>
    <row r="15" spans="1:14" ht="14.4">
      <c r="A15" s="13" t="s">
        <v>29</v>
      </c>
      <c r="B15" s="23" t="s">
        <v>33</v>
      </c>
      <c r="C15" s="5" t="s">
        <v>33</v>
      </c>
      <c r="E15" s="15">
        <v>26.75</v>
      </c>
      <c r="F15" s="15">
        <v>26.75</v>
      </c>
      <c r="G15" s="15">
        <v>23.49</v>
      </c>
      <c r="H15" s="15">
        <v>22.06</v>
      </c>
      <c r="I15" s="15">
        <v>26.57</v>
      </c>
      <c r="J15" s="15">
        <v>23.6</v>
      </c>
      <c r="K15" s="15">
        <v>25.6</v>
      </c>
      <c r="L15" s="15">
        <v>24.16</v>
      </c>
      <c r="M15" s="15">
        <v>24.91</v>
      </c>
      <c r="N15" s="15">
        <v>24.03</v>
      </c>
    </row>
    <row r="16" spans="1:14" ht="14.4">
      <c r="A16" s="13" t="s">
        <v>29</v>
      </c>
      <c r="B16" s="23" t="s">
        <v>34</v>
      </c>
      <c r="C16" s="5" t="s">
        <v>34</v>
      </c>
      <c r="E16" s="15">
        <v>18.43</v>
      </c>
      <c r="F16" s="15">
        <v>18.89</v>
      </c>
      <c r="G16" s="15">
        <v>21.3</v>
      </c>
      <c r="H16" s="15">
        <v>19.23</v>
      </c>
      <c r="I16" s="15">
        <v>17.45</v>
      </c>
      <c r="J16" s="15">
        <v>16.36</v>
      </c>
      <c r="K16" s="15">
        <v>20.239999999999998</v>
      </c>
      <c r="L16" s="15">
        <v>19.71</v>
      </c>
      <c r="M16" s="15">
        <v>16.98</v>
      </c>
      <c r="N16" s="15">
        <v>16.57</v>
      </c>
    </row>
    <row r="17" spans="1:14" ht="14.4">
      <c r="A17" s="13" t="s">
        <v>29</v>
      </c>
      <c r="B17" s="23" t="s">
        <v>35</v>
      </c>
      <c r="C17" s="5" t="s">
        <v>35</v>
      </c>
      <c r="E17" s="15">
        <v>22.01</v>
      </c>
      <c r="F17" s="15">
        <v>22.35</v>
      </c>
      <c r="G17" s="15">
        <v>21.14</v>
      </c>
      <c r="H17" s="15">
        <v>19.22</v>
      </c>
      <c r="I17" s="15">
        <v>20.94</v>
      </c>
      <c r="J17" s="15">
        <v>21.12</v>
      </c>
      <c r="K17" s="15">
        <v>22.12</v>
      </c>
      <c r="L17" s="15">
        <v>23.7</v>
      </c>
      <c r="M17" s="15">
        <v>25.01</v>
      </c>
      <c r="N17" s="15">
        <v>21.16</v>
      </c>
    </row>
    <row r="18" spans="1:14" ht="14.4">
      <c r="A18" s="13" t="s">
        <v>29</v>
      </c>
      <c r="B18" s="23" t="s">
        <v>36</v>
      </c>
      <c r="C18" s="5" t="s">
        <v>36</v>
      </c>
      <c r="E18" s="15">
        <v>17.04</v>
      </c>
      <c r="F18" s="15">
        <v>16.8</v>
      </c>
      <c r="G18" s="15">
        <v>18.920000000000002</v>
      </c>
      <c r="H18" s="15">
        <v>18.7</v>
      </c>
      <c r="I18" s="15">
        <v>21.33</v>
      </c>
      <c r="J18" s="15">
        <v>17.489999999999998</v>
      </c>
      <c r="K18" s="15">
        <v>16.41</v>
      </c>
      <c r="L18" s="15">
        <v>18.53</v>
      </c>
      <c r="M18" s="15">
        <v>20.149999999999999</v>
      </c>
      <c r="N18" s="15">
        <v>21.77</v>
      </c>
    </row>
    <row r="19" spans="1:14" ht="14.4">
      <c r="A19" s="13" t="s">
        <v>29</v>
      </c>
      <c r="B19" s="23" t="s">
        <v>37</v>
      </c>
      <c r="C19" s="5" t="s">
        <v>37</v>
      </c>
      <c r="E19" s="15">
        <v>18.68</v>
      </c>
      <c r="F19" s="15">
        <v>16.03</v>
      </c>
      <c r="G19" s="15">
        <v>15.55</v>
      </c>
      <c r="H19" s="15">
        <v>14.88</v>
      </c>
      <c r="I19" s="15">
        <v>16.739999999999998</v>
      </c>
      <c r="J19" s="15">
        <v>17.079999999999998</v>
      </c>
      <c r="K19" s="15">
        <v>16.57</v>
      </c>
      <c r="L19" s="15">
        <v>18.47</v>
      </c>
      <c r="M19" s="15">
        <v>14.4</v>
      </c>
      <c r="N19" s="15">
        <v>14.36</v>
      </c>
    </row>
    <row r="20" spans="1:14" ht="14.4">
      <c r="A20" s="13" t="s">
        <v>29</v>
      </c>
      <c r="B20" s="23" t="s">
        <v>38</v>
      </c>
      <c r="C20" s="5" t="s">
        <v>38</v>
      </c>
      <c r="E20" s="15">
        <v>22.25</v>
      </c>
      <c r="F20" s="15">
        <v>17.59</v>
      </c>
      <c r="G20" s="15">
        <v>18.510000000000002</v>
      </c>
      <c r="H20" s="15">
        <v>16.23</v>
      </c>
      <c r="I20" s="15">
        <v>17.95</v>
      </c>
      <c r="J20" s="15">
        <v>13.39</v>
      </c>
      <c r="K20" s="15">
        <v>17.25</v>
      </c>
      <c r="L20" s="15">
        <v>18.59</v>
      </c>
      <c r="M20" s="15">
        <v>19.34</v>
      </c>
      <c r="N20" s="15">
        <v>21.46</v>
      </c>
    </row>
    <row r="21" spans="1:14" ht="14.4">
      <c r="A21" s="13" t="s">
        <v>29</v>
      </c>
      <c r="B21" s="23" t="s">
        <v>39</v>
      </c>
      <c r="C21" s="5" t="s">
        <v>39</v>
      </c>
      <c r="E21" s="15">
        <v>19.37</v>
      </c>
      <c r="F21" s="15">
        <v>20.38</v>
      </c>
      <c r="G21" s="15">
        <v>21.01</v>
      </c>
      <c r="H21" s="15">
        <v>18.690000000000001</v>
      </c>
      <c r="I21" s="15">
        <v>19.71</v>
      </c>
      <c r="J21" s="15">
        <v>20.260000000000002</v>
      </c>
      <c r="K21" s="15">
        <v>20</v>
      </c>
      <c r="L21" s="15">
        <v>20.57</v>
      </c>
      <c r="M21" s="15">
        <v>21.72</v>
      </c>
      <c r="N21" s="15">
        <v>21</v>
      </c>
    </row>
    <row r="22" spans="1:14">
      <c r="B22" s="2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B23" s="2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B24" s="2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B25" s="2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B26" s="2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B27" s="2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5:14"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5:14"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5:14"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5:14"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5:14"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5:14"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5:14"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5:14"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5:14"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5:14"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5:14"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5:14"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5:14"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5:14"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5:14"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5:14"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5:14"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5:14"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5:14"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5:14"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5:14"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5:14"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5:14"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5:14"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5:14"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5:14"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5:14"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5:14"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5:14"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5:14"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5:14"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5:14"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5:14"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5:14"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5:14"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5:14"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5:14"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5:14"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5:14"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5:14"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5:14"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5:14"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5:14"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5:14"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5:14"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5:14"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5:14"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5:14"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5:14"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5:14"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5:14"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5:14"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5:14"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5:14"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5:14"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5:14"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5:14"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5:14"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5:14"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5:14"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5:14"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5:14"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5:14"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5:14"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5:14"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5:14"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5:14"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5:14"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5:14"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5:14"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5:14"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5:14"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5:14"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5:14"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5:14"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5:14"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5:14"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5:14"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5:14"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5:14"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5:14"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5:14"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5:14"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5:14"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5:14"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5:14"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5:14"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5:14"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5:14"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5:14"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5:14"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5:14"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5:14"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5:14"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5:14"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5:14"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5:14"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5:14"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5:14"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5:14"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5:14"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5:14"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5:14"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5:14"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5:14"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5:14"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5:14"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5:14"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5:14"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5:14"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5:14"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5:14"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5:14"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5:14"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5:14"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5:14"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5:14"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5:14"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5:14"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5:14"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5:14"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5:14"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5:14"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5:14"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5:14"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5:14"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5:14"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5:14"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5:14"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5:14"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5:14"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5:14"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5:14"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5:14"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5:14"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5:14"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5:14"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5:14"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5:14"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5:14"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5:14"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5:14"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5:14"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5:14"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5:14"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5:14"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5:14"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5:14"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5:14"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5:14"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5:14"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5:14"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5:14"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5:14"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5:14"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5:14"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5:14"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5:14"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5:14"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5:14"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5:14"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5:14"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5:14"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5:14"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5:14"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5:14"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5:14"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5:14"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5:14"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5:14"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5:14"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5:14"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5:14"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5:14"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5:14"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5:14"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5:14"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5:14"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5:14"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5:14"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5:14"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5:14"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5:14"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5:14"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5:14"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5:14"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5:14"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5:14"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5:14"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5:14"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5:14"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5:14"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5:14"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5:14"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5:14"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5:14"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5:14"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5:14"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5:14"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5:14"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5:14"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5:14"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5:14"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5:14"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5:14"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5:14"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5:14"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5:14"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5:14"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5:14"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5:14"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5:14"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5:14"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5:14"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5:14"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5:14"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5:14"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5:14"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5:14"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5:14"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5:14"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5:14"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5:14"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5:14"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5:14"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5:14"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5:14"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5:14"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5:14"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5:14"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5:14"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5:14"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5:14"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5:14"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5:14"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5:14"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5:14"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5:14"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5:14"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5:14"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5:14"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5:14"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5:14"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5:14"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5:14"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5:14"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5:14"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5:14"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5:14"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5:14"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5:14"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5:14"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5:14"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5:14"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5:14"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5:14"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5:14"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5:14"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5:14"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5:14"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5:14"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5:14"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5:14"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5:14"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5:14"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5:14"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5:14"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5:14"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5:14"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5:14"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5:14"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5:14"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5:14"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5:14"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5:14"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5:14"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5:14"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5:14"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5:14"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5:14"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5:14"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5:14"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5:14"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5:14"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5:14"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5:14"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5:14"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5:14"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5:14"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5:14"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5:14"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5:14"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5:14"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5:14"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5:14"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5:14"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5:14"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5:14"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5:14"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5:14"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5:14"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5:14"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5:14"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5:14"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5:14"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5:14"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5:14"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5:14"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5:14"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5:14"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5:14"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5:14"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5:14"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5:14"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5:14"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5:14"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5:14"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5:14"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5:14"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5:14"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5:14"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5:14"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5:14"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5:14"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5:14"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5:14"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5:14"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5:14"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5:14"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5:14"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5:14"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5:14"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5:14"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5:14"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5:14"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5:14"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5:14"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5:14"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5:14"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5:14"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5:14"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5:14"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5:14"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5:14"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5:14"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5:14"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5:14"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5:14"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5:14"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5:14"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5:14"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5:14"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5:14"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5:14"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5:14"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5:14"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5:14"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5:14"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5:14"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5:14"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5:14"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5:14"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5:14"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5:14"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5:14"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5:14"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5:14"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5:14"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5:14"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5:14"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5:14"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5:14"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5:14"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5:14"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5:14"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5:14"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5:14"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5:14"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5:14"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5:14"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5:14"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5:14"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5:14"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5:14"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5:14"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5:14"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5:14"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5:14"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5:14"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5:14"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5:14"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5:14"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5:14"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5:14"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5:14"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5:14"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5:14"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5:14"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5:14"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5:14"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5:14"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5:14"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5:14"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5:14"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5:14"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5:14"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5:14"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5:14"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5:14"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5:14"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5:14"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5:14"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5:14"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5:14"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5:14"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5:14"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5:14"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5:14"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5:14"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5:14"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5:14"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5:14"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5:14"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5:14"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5:14"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5:14"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5:14"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5:14"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5:14"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5:14"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5:14"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5:14"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5:14"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5:14"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5:14"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5:14"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5:14"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5:14"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5:14"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5:14"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5:14"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5:14"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5:14"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5:14"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5:14"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5:14"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5:14"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5:14"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5:14"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5:14"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5:14"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5:14"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5:14"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5:14"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5:14"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5:14"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5:14"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5:14"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5:14"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5:14"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5:14"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5:14"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5:14"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5:14"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5:14"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5:14"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5:14"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5:14"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5:14"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5:14"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5:14"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5:14"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5:14"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5:14"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5:14"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5:14"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5:14"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5:14"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5:14"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5:14"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5:14"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5:14"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5:14"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5:14"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5:14"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5:14"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5:14"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5:14"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5:14"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5:14"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5:14"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5:14"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5:14"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5:14"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5:14"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5:14"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5:14"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5:14"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5:14"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5:14"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5:14"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5:14"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5:14"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5:14"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5:14"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5:14"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5:14"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5:14"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5:14"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5:14"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5:14"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5:14"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5:14"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5:14"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5:14"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5:14"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5:14"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5:14"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5:14"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5:14"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5:14"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5:14"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5:14"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5:14"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5:14"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5:14"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5:14"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5:14"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5:14"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5:14"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5:14"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5:14"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5:14"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5:14"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5:14"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5:14"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5:14"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5:14"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5:14"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5:14"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5:14"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5:14"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5:14"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5:14"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5:14"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5:14"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5:14"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5:14"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5:14"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5:14"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5:14"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5:14"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5:14"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5:14"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5:14"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5:14"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5:14"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5:14"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5:14"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5:14"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5:14"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5:14"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5:14"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5:14"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5:14"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5:14"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5:14"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5:14"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5:14"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5:14"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5:14"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5:14"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5:14"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5:14"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5:14"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5:14"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5:14"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5:14"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5:14"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5:14"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5:14"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5:14"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5:14"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5:14"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5:14"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5:14"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5:14"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5:14"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5:14"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5:14"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5:14"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5:14"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5:14"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5:14"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5:14"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5:14"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5:14"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5:14"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5:14"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5:14"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5:14"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5:14"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5:14"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5:14"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5:14"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5:14"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5:14"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5:14"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5:14"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5:14"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5:14"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5:14"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5:14"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5:14"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5:14"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5:14"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5:14"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5:14"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5:14"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5:14"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5:14"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5:14"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5:14"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5:14"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5:14"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5:14"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5:14"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5:14"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5:14"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5:14"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5:14"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5:14"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5:14"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5:14"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5:14"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5:14"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5:14"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5:14"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5:14"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5:14"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5:14"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5:14"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5:14"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5:14"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5:14"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5:14"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5:14"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5:14"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5:14"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5:14"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5:14"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5:14"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5:14"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5:14"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5:14"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5:14"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5:14"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5:14"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5:14"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5:14"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5:14"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5:14"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5:14"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5:14"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5:14"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5:14"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5:14"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5:14"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5:14"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5:14"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5:14"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5:14"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5:14"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5:14"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5:14"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5:14"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5:14"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5:14"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5:14"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5:14"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5:14"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5:14"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5:14"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5:14"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5:14"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5:14"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5:14"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5:14"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5:14"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5:14"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5:14"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5:14"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5:14"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5:14"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5:14"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5:14"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5:14"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5:14"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5:14"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5:14"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5:14"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5:14"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5:14"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5:14"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5:14"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5:14"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5:14"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5:14"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5:14"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5:14"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5:14"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5:14"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5:14"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5:14"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5:14"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5:14"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5:14"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5:14"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5:14"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5:14"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5:14"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5:14"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5:14"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5:14"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5:14"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5:14"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5:14"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5:14"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5:14"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5:14"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5:14"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5:14"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5:14"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5:14"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5:14"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5:14"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5:14"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5:14"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5:14"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5:14"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5:14"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5:14"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5:14"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5:14"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5:14"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5:14"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5:14"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5:14"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5:14"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5:14"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5:14"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5:14"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5:14"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5:14"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5:14"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5:14"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5:14"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5:14"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5:14"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5:14"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5:14"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5:14"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5:14"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5:14"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5:14"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5:14"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5:14"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5:14"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5:14"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5:14"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spans="5:14"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spans="5:14"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spans="5:14"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spans="5:14"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spans="5:14"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spans="5:14"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spans="5:14"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5:14"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5:14"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spans="5:14"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spans="5:14"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spans="5:14"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spans="5:14"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spans="5:14"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spans="5:14"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spans="5:14"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spans="5:14"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spans="5:14"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spans="5:14"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spans="5:14"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spans="5:14"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spans="5:14"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spans="5:14"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spans="5:14"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spans="5:14"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spans="5:14"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spans="5:14"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spans="5:14"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spans="5:14"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spans="5:14"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5:14"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5:14"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spans="5:14"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spans="5:14"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 spans="5:14"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spans="5:14"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spans="5:14"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spans="5:14"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 spans="5:14"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 spans="5:14"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spans="5:14"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 spans="5:14"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 spans="5:14"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spans="5:14"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5:14"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5:14"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 spans="5:14"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spans="5:14"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spans="5:14"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spans="5:14"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spans="5:14"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spans="5:14"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spans="5:14"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spans="5:14"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spans="5:14"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spans="5:14"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spans="5:14"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spans="5:14"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spans="5:14"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spans="5:14"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 spans="5:14"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 spans="5:14"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spans="5:14"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spans="5:14"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 spans="5:14"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spans="5:14"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5:14"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5:14"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 spans="5:14"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spans="5:14"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spans="5:14"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 spans="5:14"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 spans="5:14"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 spans="5:14"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5:14"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5:14"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spans="5:14"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spans="5:14"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spans="5:14"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spans="5:14"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spans="5:14"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spans="5:14"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spans="5:14"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spans="5:14"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spans="5:14"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spans="5:14"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spans="5:14"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spans="5:14"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spans="5:14"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5:14"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5:14"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spans="5:14"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spans="5:14"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spans="5:14"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spans="5:14"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spans="5:14"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spans="5:14"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spans="5:14"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spans="5:14"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5:14"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5:14"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 spans="5:14">
      <c r="E965" s="13"/>
      <c r="F965" s="13"/>
      <c r="G965" s="13"/>
      <c r="H965" s="13"/>
      <c r="I965" s="13"/>
      <c r="J965" s="13"/>
      <c r="K965" s="13"/>
      <c r="L965" s="13"/>
      <c r="M965" s="13"/>
      <c r="N965" s="13"/>
    </row>
    <row r="966" spans="5:14">
      <c r="E966" s="13"/>
      <c r="F966" s="13"/>
      <c r="G966" s="13"/>
      <c r="H966" s="13"/>
      <c r="I966" s="13"/>
      <c r="J966" s="13"/>
      <c r="K966" s="13"/>
      <c r="L966" s="13"/>
      <c r="M966" s="13"/>
      <c r="N966" s="13"/>
    </row>
    <row r="967" spans="5:14">
      <c r="E967" s="13"/>
      <c r="F967" s="13"/>
      <c r="G967" s="13"/>
      <c r="H967" s="13"/>
      <c r="I967" s="13"/>
      <c r="J967" s="13"/>
      <c r="K967" s="13"/>
      <c r="L967" s="13"/>
      <c r="M967" s="13"/>
      <c r="N967" s="13"/>
    </row>
    <row r="968" spans="5:14">
      <c r="E968" s="13"/>
      <c r="F968" s="13"/>
      <c r="G968" s="13"/>
      <c r="H968" s="13"/>
      <c r="I968" s="13"/>
      <c r="J968" s="13"/>
      <c r="K968" s="13"/>
      <c r="L968" s="13"/>
      <c r="M968" s="13"/>
      <c r="N968" s="13"/>
    </row>
    <row r="969" spans="5:14">
      <c r="E969" s="13"/>
      <c r="F969" s="13"/>
      <c r="G969" s="13"/>
      <c r="H969" s="13"/>
      <c r="I969" s="13"/>
      <c r="J969" s="13"/>
      <c r="K969" s="13"/>
      <c r="L969" s="13"/>
      <c r="M969" s="13"/>
      <c r="N969" s="13"/>
    </row>
    <row r="970" spans="5:14">
      <c r="E970" s="13"/>
      <c r="F970" s="13"/>
      <c r="G970" s="13"/>
      <c r="H970" s="13"/>
      <c r="I970" s="13"/>
      <c r="J970" s="13"/>
      <c r="K970" s="13"/>
      <c r="L970" s="13"/>
      <c r="M970" s="13"/>
      <c r="N970" s="13"/>
    </row>
    <row r="971" spans="5:14">
      <c r="E971" s="13"/>
      <c r="F971" s="13"/>
      <c r="G971" s="13"/>
      <c r="H971" s="13"/>
      <c r="I971" s="13"/>
      <c r="J971" s="13"/>
      <c r="K971" s="13"/>
      <c r="L971" s="13"/>
      <c r="M971" s="13"/>
      <c r="N971" s="13"/>
    </row>
    <row r="972" spans="5:14">
      <c r="E972" s="13"/>
      <c r="F972" s="13"/>
      <c r="G972" s="13"/>
      <c r="H972" s="13"/>
      <c r="I972" s="13"/>
      <c r="J972" s="13"/>
      <c r="K972" s="13"/>
      <c r="L972" s="13"/>
      <c r="M972" s="13"/>
      <c r="N972" s="13"/>
    </row>
    <row r="973" spans="5:14">
      <c r="E973" s="13"/>
      <c r="F973" s="13"/>
      <c r="G973" s="13"/>
      <c r="H973" s="13"/>
      <c r="I973" s="13"/>
      <c r="J973" s="13"/>
      <c r="K973" s="13"/>
      <c r="L973" s="13"/>
      <c r="M973" s="13"/>
      <c r="N973" s="13"/>
    </row>
    <row r="974" spans="5:14">
      <c r="E974" s="13"/>
      <c r="F974" s="13"/>
      <c r="G974" s="13"/>
      <c r="H974" s="13"/>
      <c r="I974" s="13"/>
      <c r="J974" s="13"/>
      <c r="K974" s="13"/>
      <c r="L974" s="13"/>
      <c r="M974" s="13"/>
      <c r="N974" s="13"/>
    </row>
    <row r="975" spans="5:14">
      <c r="E975" s="13"/>
      <c r="F975" s="13"/>
      <c r="G975" s="13"/>
      <c r="H975" s="13"/>
      <c r="I975" s="13"/>
      <c r="J975" s="13"/>
      <c r="K975" s="13"/>
      <c r="L975" s="13"/>
      <c r="M975" s="13"/>
      <c r="N975" s="13"/>
    </row>
    <row r="976" spans="5:14">
      <c r="E976" s="13"/>
      <c r="F976" s="13"/>
      <c r="G976" s="13"/>
      <c r="H976" s="13"/>
      <c r="I976" s="13"/>
      <c r="J976" s="13"/>
      <c r="K976" s="13"/>
      <c r="L976" s="13"/>
      <c r="M976" s="13"/>
      <c r="N976" s="13"/>
    </row>
    <row r="977" spans="5:14">
      <c r="E977" s="13"/>
      <c r="F977" s="13"/>
      <c r="G977" s="13"/>
      <c r="H977" s="13"/>
      <c r="I977" s="13"/>
      <c r="J977" s="13"/>
      <c r="K977" s="13"/>
      <c r="L977" s="13"/>
      <c r="M977" s="13"/>
      <c r="N977" s="13"/>
    </row>
    <row r="978" spans="5:14">
      <c r="E978" s="13"/>
      <c r="F978" s="13"/>
      <c r="G978" s="13"/>
      <c r="H978" s="13"/>
      <c r="I978" s="13"/>
      <c r="J978" s="13"/>
      <c r="K978" s="13"/>
      <c r="L978" s="13"/>
      <c r="M978" s="13"/>
      <c r="N978" s="13"/>
    </row>
    <row r="979" spans="5:14">
      <c r="E979" s="13"/>
      <c r="F979" s="13"/>
      <c r="G979" s="13"/>
      <c r="H979" s="13"/>
      <c r="I979" s="13"/>
      <c r="J979" s="13"/>
      <c r="K979" s="13"/>
      <c r="L979" s="13"/>
      <c r="M979" s="13"/>
      <c r="N979" s="13"/>
    </row>
    <row r="980" spans="5:14">
      <c r="E980" s="13"/>
      <c r="F980" s="13"/>
      <c r="G980" s="13"/>
      <c r="H980" s="13"/>
      <c r="I980" s="13"/>
      <c r="J980" s="13"/>
      <c r="K980" s="13"/>
      <c r="L980" s="13"/>
      <c r="M980" s="13"/>
      <c r="N980" s="13"/>
    </row>
    <row r="981" spans="5:14">
      <c r="E981" s="13"/>
      <c r="F981" s="13"/>
      <c r="G981" s="13"/>
      <c r="H981" s="13"/>
      <c r="I981" s="13"/>
      <c r="J981" s="13"/>
      <c r="K981" s="13"/>
      <c r="L981" s="13"/>
      <c r="M981" s="13"/>
      <c r="N981" s="13"/>
    </row>
    <row r="982" spans="5:14">
      <c r="E982" s="13"/>
      <c r="F982" s="13"/>
      <c r="G982" s="13"/>
      <c r="H982" s="13"/>
      <c r="I982" s="13"/>
      <c r="J982" s="13"/>
      <c r="K982" s="13"/>
      <c r="L982" s="13"/>
      <c r="M982" s="13"/>
      <c r="N982" s="13"/>
    </row>
    <row r="983" spans="5:14">
      <c r="E983" s="13"/>
      <c r="F983" s="13"/>
      <c r="G983" s="13"/>
      <c r="H983" s="13"/>
      <c r="I983" s="13"/>
      <c r="J983" s="13"/>
      <c r="K983" s="13"/>
      <c r="L983" s="13"/>
      <c r="M983" s="13"/>
      <c r="N983" s="13"/>
    </row>
    <row r="984" spans="5:14">
      <c r="E984" s="13"/>
      <c r="F984" s="13"/>
      <c r="G984" s="13"/>
      <c r="H984" s="13"/>
      <c r="I984" s="13"/>
      <c r="J984" s="13"/>
      <c r="K984" s="13"/>
      <c r="L984" s="13"/>
      <c r="M984" s="13"/>
      <c r="N984" s="13"/>
    </row>
    <row r="985" spans="5:14">
      <c r="E985" s="13"/>
      <c r="F985" s="13"/>
      <c r="G985" s="13"/>
      <c r="H985" s="13"/>
      <c r="I985" s="13"/>
      <c r="J985" s="13"/>
      <c r="K985" s="13"/>
      <c r="L985" s="13"/>
      <c r="M985" s="13"/>
      <c r="N985" s="13"/>
    </row>
    <row r="986" spans="5:14">
      <c r="E986" s="13"/>
      <c r="F986" s="13"/>
      <c r="G986" s="13"/>
      <c r="H986" s="13"/>
      <c r="I986" s="13"/>
      <c r="J986" s="13"/>
      <c r="K986" s="13"/>
      <c r="L986" s="13"/>
      <c r="M986" s="13"/>
      <c r="N986" s="13"/>
    </row>
    <row r="987" spans="5:14">
      <c r="E987" s="13"/>
      <c r="F987" s="13"/>
      <c r="G987" s="13"/>
      <c r="H987" s="13"/>
      <c r="I987" s="13"/>
      <c r="J987" s="13"/>
      <c r="K987" s="13"/>
      <c r="L987" s="13"/>
      <c r="M987" s="13"/>
      <c r="N987" s="13"/>
    </row>
    <row r="988" spans="5:14">
      <c r="E988" s="13"/>
      <c r="F988" s="13"/>
      <c r="G988" s="13"/>
      <c r="H988" s="13"/>
      <c r="I988" s="13"/>
      <c r="J988" s="13"/>
      <c r="K988" s="13"/>
      <c r="L988" s="13"/>
      <c r="M988" s="13"/>
      <c r="N988" s="13"/>
    </row>
    <row r="989" spans="5:14">
      <c r="E989" s="13"/>
      <c r="F989" s="13"/>
      <c r="G989" s="13"/>
      <c r="H989" s="13"/>
      <c r="I989" s="13"/>
      <c r="J989" s="13"/>
      <c r="K989" s="13"/>
      <c r="L989" s="13"/>
      <c r="M989" s="13"/>
      <c r="N989" s="13"/>
    </row>
    <row r="990" spans="5:14">
      <c r="E990" s="13"/>
      <c r="F990" s="13"/>
      <c r="G990" s="13"/>
      <c r="H990" s="13"/>
      <c r="I990" s="13"/>
      <c r="J990" s="13"/>
      <c r="K990" s="13"/>
      <c r="L990" s="13"/>
      <c r="M990" s="13"/>
      <c r="N990" s="13"/>
    </row>
    <row r="991" spans="5:14">
      <c r="E991" s="13"/>
      <c r="F991" s="13"/>
      <c r="G991" s="13"/>
      <c r="H991" s="13"/>
      <c r="I991" s="13"/>
      <c r="J991" s="13"/>
      <c r="K991" s="13"/>
      <c r="L991" s="13"/>
      <c r="M991" s="13"/>
      <c r="N991" s="13"/>
    </row>
    <row r="992" spans="5:14">
      <c r="E992" s="13"/>
      <c r="F992" s="13"/>
      <c r="G992" s="13"/>
      <c r="H992" s="13"/>
      <c r="I992" s="13"/>
      <c r="J992" s="13"/>
      <c r="K992" s="13"/>
      <c r="L992" s="13"/>
      <c r="M992" s="13"/>
      <c r="N992" s="13"/>
    </row>
    <row r="993" spans="5:14">
      <c r="E993" s="13"/>
      <c r="F993" s="13"/>
      <c r="G993" s="13"/>
      <c r="H993" s="13"/>
      <c r="I993" s="13"/>
      <c r="J993" s="13"/>
      <c r="K993" s="13"/>
      <c r="L993" s="13"/>
      <c r="M993" s="13"/>
      <c r="N993" s="13"/>
    </row>
    <row r="994" spans="5:14">
      <c r="E994" s="13"/>
      <c r="F994" s="13"/>
      <c r="G994" s="13"/>
      <c r="H994" s="13"/>
      <c r="I994" s="13"/>
      <c r="J994" s="13"/>
      <c r="K994" s="13"/>
      <c r="L994" s="13"/>
      <c r="M994" s="13"/>
      <c r="N994" s="13"/>
    </row>
    <row r="995" spans="5:14">
      <c r="E995" s="13"/>
      <c r="F995" s="13"/>
      <c r="G995" s="13"/>
      <c r="H995" s="13"/>
      <c r="I995" s="13"/>
      <c r="J995" s="13"/>
      <c r="K995" s="13"/>
      <c r="L995" s="13"/>
      <c r="M995" s="13"/>
      <c r="N995" s="13"/>
    </row>
    <row r="996" spans="5:14">
      <c r="E996" s="13"/>
      <c r="F996" s="13"/>
      <c r="G996" s="13"/>
      <c r="H996" s="13"/>
      <c r="I996" s="13"/>
      <c r="J996" s="13"/>
      <c r="K996" s="13"/>
      <c r="L996" s="13"/>
      <c r="M996" s="13"/>
      <c r="N996" s="13"/>
    </row>
    <row r="997" spans="5:14">
      <c r="E997" s="13"/>
      <c r="F997" s="13"/>
      <c r="G997" s="13"/>
      <c r="H997" s="13"/>
      <c r="I997" s="13"/>
      <c r="J997" s="13"/>
      <c r="K997" s="13"/>
      <c r="L997" s="13"/>
      <c r="M997" s="13"/>
      <c r="N997" s="13"/>
    </row>
    <row r="998" spans="5:14">
      <c r="E998" s="13"/>
      <c r="F998" s="13"/>
      <c r="G998" s="13"/>
      <c r="H998" s="13"/>
      <c r="I998" s="13"/>
      <c r="J998" s="13"/>
      <c r="K998" s="13"/>
      <c r="L998" s="13"/>
      <c r="M998" s="13"/>
      <c r="N998" s="13"/>
    </row>
    <row r="999" spans="5:14">
      <c r="E999" s="13"/>
      <c r="F999" s="13"/>
      <c r="G999" s="13"/>
      <c r="H999" s="13"/>
      <c r="I999" s="13"/>
      <c r="J999" s="13"/>
      <c r="K999" s="13"/>
      <c r="L999" s="13"/>
      <c r="M999" s="13"/>
      <c r="N999" s="13"/>
    </row>
    <row r="1000" spans="5:14"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ALL-uprava-DA</vt:lpstr>
      <vt:lpstr>ALL-uprava</vt:lpstr>
      <vt:lpstr>ALL</vt:lpstr>
      <vt:lpstr>morfometrie</vt:lpstr>
      <vt:lpstr>pruduch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Jakub Šmerda</cp:lastModifiedBy>
  <dcterms:created xsi:type="dcterms:W3CDTF">2024-12-03T10:16:38Z</dcterms:created>
  <dcterms:modified xsi:type="dcterms:W3CDTF">2024-12-11T02:50:14Z</dcterms:modified>
</cp:coreProperties>
</file>